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Presupuesto Mensu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\$#,##0.00_);[Red]&quot;($&quot;#,##0.00\);\-"/>
    <numFmt numFmtId="165" formatCode="0.0%;[Red]\-0.0%;\–"/>
  </numFmts>
  <fonts count="21">
    <font>
      <name val="Calibri"/>
      <color theme="1"/>
      <sz val="11"/>
      <scheme val="minor"/>
    </font>
    <font>
      <name val="Arial"/>
      <b val="1"/>
      <color rgb="FFFFFFFF"/>
      <sz val="22"/>
    </font>
    <font/>
    <font>
      <name val="Calibri"/>
      <color theme="1"/>
      <scheme val="minor"/>
    </font>
    <font>
      <name val="Arial"/>
      <i val="1"/>
      <color rgb="FFC9A84C"/>
      <sz val="12"/>
    </font>
    <font>
      <name val="Arial"/>
      <b val="1"/>
      <color rgb="FF000000"/>
      <sz val="11"/>
    </font>
    <font>
      <name val="Arial"/>
      <i val="1"/>
      <color rgb="FF888888"/>
      <sz val="11"/>
    </font>
    <font>
      <name val="Arial"/>
      <b val="1"/>
      <color rgb="FFFFFFFF"/>
      <sz val="12"/>
    </font>
    <font>
      <name val="Calibri"/>
      <color theme="1"/>
      <sz val="12"/>
      <scheme val="minor"/>
    </font>
    <font>
      <name val="Arial"/>
      <color rgb="FF000000"/>
      <sz val="12"/>
    </font>
    <font>
      <name val="Arial"/>
      <color rgb="FF0000FF"/>
      <sz val="12"/>
    </font>
    <font>
      <name val="Calibri"/>
      <color theme="1"/>
      <sz val="12"/>
    </font>
    <font>
      <name val="Arial"/>
      <b val="1"/>
      <color rgb="FF000000"/>
      <sz val="12"/>
    </font>
    <font>
      <name val="Arial"/>
      <b val="1"/>
      <color theme="1"/>
      <sz val="12"/>
    </font>
    <font>
      <name val="Arial"/>
      <b val="1"/>
      <color rgb="FFC9A84C"/>
      <sz val="12"/>
    </font>
    <font>
      <name val="Calibri"/>
      <color theme="1"/>
      <sz val="11"/>
    </font>
    <font>
      <name val="Arial"/>
      <b val="1"/>
      <color rgb="FFFFFFFF"/>
      <sz val="10"/>
    </font>
    <font>
      <name val="Arial"/>
      <color rgb="FF0000FF"/>
      <sz val="10"/>
    </font>
    <font>
      <name val="Arial"/>
      <color rgb="FF000000"/>
      <sz val="10"/>
    </font>
    <font>
      <name val="Arial"/>
      <color rgb="FF666666"/>
      <sz val="10"/>
    </font>
    <font>
      <name val="Calibri"/>
      <color theme="1"/>
      <sz val="10"/>
      <scheme val="minor"/>
    </font>
  </fonts>
  <fills count="23">
    <fill>
      <patternFill/>
    </fill>
    <fill>
      <patternFill patternType="lightGray"/>
    </fill>
    <fill>
      <patternFill patternType="solid">
        <fgColor rgb="FF0F1B35"/>
        <bgColor rgb="FF0F1B35"/>
      </patternFill>
    </fill>
    <fill>
      <patternFill patternType="solid">
        <fgColor rgb="FF3D5066"/>
        <bgColor rgb="FF3D5066"/>
      </patternFill>
    </fill>
    <fill>
      <patternFill patternType="solid">
        <fgColor rgb="FF1E3A5F"/>
        <bgColor rgb="FF1E3A5F"/>
      </patternFill>
    </fill>
    <fill>
      <patternFill patternType="solid">
        <fgColor rgb="FFD6E4F0"/>
        <bgColor rgb="FFD6E4F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C9D6E8"/>
        <bgColor rgb="FFC9D6E8"/>
      </patternFill>
    </fill>
    <fill>
      <patternFill patternType="solid">
        <fgColor rgb="FFF5F0E8"/>
        <bgColor rgb="FFF5F0E8"/>
      </patternFill>
    </fill>
    <fill>
      <patternFill patternType="solid">
        <fgColor rgb="FF1A4A4A"/>
        <bgColor rgb="FF1A4A4A"/>
      </patternFill>
    </fill>
    <fill>
      <patternFill patternType="solid">
        <fgColor rgb="FFD0EAEA"/>
        <bgColor rgb="FFD0EAEA"/>
      </patternFill>
    </fill>
    <fill>
      <patternFill patternType="solid">
        <fgColor rgb="FFB8D8D8"/>
        <bgColor rgb="FFB8D8D8"/>
      </patternFill>
    </fill>
    <fill>
      <patternFill patternType="solid">
        <fgColor rgb="FF3B2B55"/>
        <bgColor rgb="FF3B2B55"/>
      </patternFill>
    </fill>
    <fill>
      <patternFill patternType="solid">
        <fgColor rgb="FFE5E0F0"/>
        <bgColor rgb="FFE5E0F0"/>
      </patternFill>
    </fill>
    <fill>
      <patternFill patternType="solid">
        <fgColor rgb="FFD8D0EC"/>
        <bgColor rgb="FFD8D0EC"/>
      </patternFill>
    </fill>
    <fill>
      <patternFill patternType="solid">
        <fgColor rgb="FF1E3B1E"/>
        <bgColor rgb="FF1E3B1E"/>
      </patternFill>
    </fill>
    <fill>
      <patternFill patternType="solid">
        <fgColor rgb="FFD6EAD6"/>
        <bgColor rgb="FFD6EAD6"/>
      </patternFill>
    </fill>
    <fill>
      <patternFill patternType="solid">
        <fgColor rgb="FFC0DCBA"/>
        <bgColor rgb="FFC0DCBA"/>
      </patternFill>
    </fill>
    <fill>
      <patternFill patternType="solid">
        <fgColor rgb="FF5C2010"/>
        <bgColor rgb="FF5C2010"/>
      </patternFill>
    </fill>
    <fill>
      <patternFill patternType="solid">
        <fgColor rgb="FFF5D8D0"/>
        <bgColor rgb="FFF5D8D0"/>
      </patternFill>
    </fill>
    <fill>
      <patternFill patternType="solid">
        <fgColor rgb="FFEAC0B0"/>
        <bgColor rgb="FFEAC0B0"/>
      </patternFill>
    </fill>
    <fill>
      <patternFill patternType="solid">
        <fgColor rgb="FF2A2A2A"/>
        <bgColor rgb="FF2A2A2A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</border>
  </borders>
  <cellStyleXfs count="1">
    <xf numFmtId="0" fontId="0" fillId="0" borderId="0"/>
  </cellStyleXfs>
  <cellXfs count="80">
    <xf numFmtId="0" fontId="0" fillId="0" borderId="0" applyAlignment="1" pivotButton="0" quotePrefix="0" xfId="0">
      <alignment vertical="bottom"/>
    </xf>
    <xf numFmtId="0" fontId="1" fillId="2" borderId="1" applyAlignment="1" pivotButton="0" quotePrefix="0" xfId="0">
      <alignment horizontal="center" vertical="center"/>
    </xf>
    <xf numFmtId="0" fontId="2" fillId="0" borderId="2" pivotButton="0" quotePrefix="0" xfId="0"/>
    <xf numFmtId="0" fontId="2" fillId="0" borderId="3" pivotButton="0" quotePrefix="0" xfId="0"/>
    <xf numFmtId="0" fontId="3" fillId="0" borderId="0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7" fillId="3" borderId="4" applyAlignment="1" pivotButton="0" quotePrefix="0" xfId="0">
      <alignment horizontal="center" vertical="center"/>
    </xf>
    <xf numFmtId="0" fontId="8" fillId="0" borderId="0" applyAlignment="1" pivotButton="0" quotePrefix="0" xfId="0">
      <alignment vertical="center"/>
    </xf>
    <xf numFmtId="0" fontId="7" fillId="4" borderId="1" applyAlignment="1" pivotButton="0" quotePrefix="0" xfId="0">
      <alignment horizontal="left" vertical="center"/>
    </xf>
    <xf numFmtId="0" fontId="9" fillId="5" borderId="5" applyAlignment="1" pivotButton="0" quotePrefix="0" xfId="0">
      <alignment horizontal="left" vertical="center"/>
    </xf>
    <xf numFmtId="164" fontId="10" fillId="6" borderId="5" applyAlignment="1" pivotButton="0" quotePrefix="0" xfId="0">
      <alignment horizontal="right" vertical="center"/>
    </xf>
    <xf numFmtId="164" fontId="9" fillId="7" borderId="5" applyAlignment="1" pivotButton="0" quotePrefix="0" xfId="0">
      <alignment horizontal="right" vertical="center"/>
    </xf>
    <xf numFmtId="165" fontId="9" fillId="7" borderId="5" applyAlignment="1" pivotButton="0" quotePrefix="0" xfId="0">
      <alignment horizontal="center" vertical="center"/>
    </xf>
    <xf numFmtId="0" fontId="11" fillId="6" borderId="5" applyAlignment="1" pivotButton="0" quotePrefix="0" xfId="0">
      <alignment horizontal="left" vertical="center"/>
    </xf>
    <xf numFmtId="164" fontId="10" fillId="6" borderId="5" applyAlignment="1" pivotButton="0" quotePrefix="0" xfId="0">
      <alignment horizontal="right" vertical="center"/>
    </xf>
    <xf numFmtId="0" fontId="12" fillId="8" borderId="6" applyAlignment="1" pivotButton="0" quotePrefix="0" xfId="0">
      <alignment horizontal="left" vertical="center"/>
    </xf>
    <xf numFmtId="164" fontId="12" fillId="8" borderId="6" applyAlignment="1" pivotButton="0" quotePrefix="0" xfId="0">
      <alignment horizontal="right" vertical="center"/>
    </xf>
    <xf numFmtId="165" fontId="12" fillId="8" borderId="6" applyAlignment="1" pivotButton="0" quotePrefix="0" xfId="0">
      <alignment horizontal="center" vertical="center"/>
    </xf>
    <xf numFmtId="0" fontId="11" fillId="8" borderId="6" applyAlignment="1" pivotButton="0" quotePrefix="0" xfId="0">
      <alignment vertical="center"/>
    </xf>
    <xf numFmtId="0" fontId="11" fillId="9" borderId="1" applyAlignment="1" pivotButton="0" quotePrefix="0" xfId="0">
      <alignment vertical="center"/>
    </xf>
    <xf numFmtId="0" fontId="7" fillId="10" borderId="1" applyAlignment="1" pivotButton="0" quotePrefix="0" xfId="0">
      <alignment horizontal="left" vertical="center"/>
    </xf>
    <xf numFmtId="0" fontId="9" fillId="11" borderId="5" applyAlignment="1" pivotButton="0" quotePrefix="0" xfId="0">
      <alignment horizontal="left" vertical="center"/>
    </xf>
    <xf numFmtId="0" fontId="11" fillId="6" borderId="7" applyAlignment="1" pivotButton="0" quotePrefix="0" xfId="0">
      <alignment horizontal="left" vertical="center"/>
    </xf>
    <xf numFmtId="0" fontId="12" fillId="12" borderId="6" applyAlignment="1" pivotButton="0" quotePrefix="0" xfId="0">
      <alignment horizontal="left" vertical="center"/>
    </xf>
    <xf numFmtId="164" fontId="12" fillId="12" borderId="6" applyAlignment="1" pivotButton="0" quotePrefix="0" xfId="0">
      <alignment horizontal="right" vertical="center"/>
    </xf>
    <xf numFmtId="165" fontId="12" fillId="12" borderId="6" applyAlignment="1" pivotButton="0" quotePrefix="0" xfId="0">
      <alignment horizontal="center" vertical="center"/>
    </xf>
    <xf numFmtId="0" fontId="11" fillId="12" borderId="6" applyAlignment="1" pivotButton="0" quotePrefix="0" xfId="0">
      <alignment vertical="center"/>
    </xf>
    <xf numFmtId="0" fontId="7" fillId="13" borderId="1" applyAlignment="1" pivotButton="0" quotePrefix="0" xfId="0">
      <alignment horizontal="left" vertical="center"/>
    </xf>
    <xf numFmtId="0" fontId="9" fillId="14" borderId="5" applyAlignment="1" pivotButton="0" quotePrefix="0" xfId="0">
      <alignment horizontal="left" vertical="center"/>
    </xf>
    <xf numFmtId="0" fontId="12" fillId="15" borderId="6" applyAlignment="1" pivotButton="0" quotePrefix="0" xfId="0">
      <alignment horizontal="left" vertical="center"/>
    </xf>
    <xf numFmtId="164" fontId="12" fillId="15" borderId="6" applyAlignment="1" pivotButton="0" quotePrefix="0" xfId="0">
      <alignment horizontal="right" vertical="center"/>
    </xf>
    <xf numFmtId="165" fontId="12" fillId="15" borderId="6" applyAlignment="1" pivotButton="0" quotePrefix="0" xfId="0">
      <alignment horizontal="center" vertical="center"/>
    </xf>
    <xf numFmtId="0" fontId="11" fillId="15" borderId="6" applyAlignment="1" pivotButton="0" quotePrefix="0" xfId="0">
      <alignment vertical="center"/>
    </xf>
    <xf numFmtId="0" fontId="7" fillId="16" borderId="1" applyAlignment="1" pivotButton="0" quotePrefix="0" xfId="0">
      <alignment horizontal="left" vertical="center"/>
    </xf>
    <xf numFmtId="0" fontId="9" fillId="17" borderId="5" applyAlignment="1" pivotButton="0" quotePrefix="0" xfId="0">
      <alignment horizontal="left" vertical="center"/>
    </xf>
    <xf numFmtId="0" fontId="12" fillId="18" borderId="6" applyAlignment="1" pivotButton="0" quotePrefix="0" xfId="0">
      <alignment horizontal="left" vertical="center"/>
    </xf>
    <xf numFmtId="164" fontId="12" fillId="18" borderId="6" applyAlignment="1" pivotButton="0" quotePrefix="0" xfId="0">
      <alignment horizontal="right" vertical="center"/>
    </xf>
    <xf numFmtId="165" fontId="12" fillId="18" borderId="6" applyAlignment="1" pivotButton="0" quotePrefix="0" xfId="0">
      <alignment horizontal="center" vertical="center"/>
    </xf>
    <xf numFmtId="0" fontId="11" fillId="18" borderId="6" applyAlignment="1" pivotButton="0" quotePrefix="0" xfId="0">
      <alignment vertical="center"/>
    </xf>
    <xf numFmtId="0" fontId="7" fillId="19" borderId="1" applyAlignment="1" pivotButton="0" quotePrefix="0" xfId="0">
      <alignment horizontal="left" vertical="center"/>
    </xf>
    <xf numFmtId="0" fontId="9" fillId="20" borderId="5" applyAlignment="1" pivotButton="0" quotePrefix="0" xfId="0">
      <alignment horizontal="left" vertical="center"/>
    </xf>
    <xf numFmtId="0" fontId="12" fillId="21" borderId="6" applyAlignment="1" pivotButton="0" quotePrefix="0" xfId="0">
      <alignment horizontal="left" vertical="center"/>
    </xf>
    <xf numFmtId="164" fontId="12" fillId="21" borderId="6" applyAlignment="1" pivotButton="0" quotePrefix="0" xfId="0">
      <alignment horizontal="right" vertical="center"/>
    </xf>
    <xf numFmtId="165" fontId="12" fillId="21" borderId="6" applyAlignment="1" pivotButton="0" quotePrefix="0" xfId="0">
      <alignment horizontal="center" vertical="center"/>
    </xf>
    <xf numFmtId="0" fontId="11" fillId="21" borderId="6" applyAlignment="1" pivotButton="0" quotePrefix="0" xfId="0">
      <alignment vertical="center"/>
    </xf>
    <xf numFmtId="0" fontId="7" fillId="22" borderId="1" applyAlignment="1" pivotButton="0" quotePrefix="0" xfId="0">
      <alignment horizontal="left" vertical="center"/>
    </xf>
    <xf numFmtId="0" fontId="12" fillId="7" borderId="8" applyAlignment="1" pivotButton="0" quotePrefix="0" xfId="0">
      <alignment horizontal="left" vertical="center"/>
    </xf>
    <xf numFmtId="164" fontId="13" fillId="7" borderId="8" applyAlignment="1" pivotButton="0" quotePrefix="0" xfId="0">
      <alignment horizontal="right" vertical="center"/>
    </xf>
    <xf numFmtId="165" fontId="13" fillId="7" borderId="8" applyAlignment="1" pivotButton="0" quotePrefix="0" xfId="0">
      <alignment horizontal="center" vertical="center"/>
    </xf>
    <xf numFmtId="0" fontId="11" fillId="7" borderId="8" applyAlignment="1" pivotButton="0" quotePrefix="0" xfId="0">
      <alignment vertical="center"/>
    </xf>
    <xf numFmtId="0" fontId="14" fillId="2" borderId="9" applyAlignment="1" pivotButton="0" quotePrefix="0" xfId="0">
      <alignment horizontal="left" vertical="center"/>
    </xf>
    <xf numFmtId="164" fontId="14" fillId="2" borderId="9" applyAlignment="1" pivotButton="0" quotePrefix="0" xfId="0">
      <alignment horizontal="right" vertical="center"/>
    </xf>
    <xf numFmtId="165" fontId="14" fillId="2" borderId="9" applyAlignment="1" pivotButton="0" quotePrefix="0" xfId="0">
      <alignment horizontal="center" vertical="center"/>
    </xf>
    <xf numFmtId="0" fontId="11" fillId="2" borderId="9" applyAlignment="1" pivotButton="0" quotePrefix="0" xfId="0">
      <alignment vertical="center"/>
    </xf>
    <xf numFmtId="0" fontId="11" fillId="9" borderId="7" applyAlignment="1" pivotButton="0" quotePrefix="0" xfId="0">
      <alignment vertical="center"/>
    </xf>
    <xf numFmtId="0" fontId="9" fillId="7" borderId="8" applyAlignment="1" pivotButton="0" quotePrefix="0" xfId="0">
      <alignment horizontal="left" vertical="center"/>
    </xf>
    <xf numFmtId="165" fontId="9" fillId="7" borderId="8" applyAlignment="1" pivotButton="0" quotePrefix="0" xfId="0">
      <alignment horizontal="right" vertical="center"/>
    </xf>
    <xf numFmtId="0" fontId="15" fillId="9" borderId="1" applyAlignment="1" pivotButton="0" quotePrefix="0" xfId="0">
      <alignment vertical="center"/>
    </xf>
    <xf numFmtId="0" fontId="16" fillId="3" borderId="1" applyAlignment="1" pivotButton="0" quotePrefix="0" xfId="0">
      <alignment horizontal="left" vertical="center"/>
    </xf>
    <xf numFmtId="0" fontId="17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9" fillId="7" borderId="1" applyAlignment="1" pivotButton="0" quotePrefix="0" xfId="0">
      <alignment horizontal="left" vertical="center"/>
    </xf>
    <xf numFmtId="0" fontId="19" fillId="7" borderId="7" applyAlignment="1" pivotButton="0" quotePrefix="0" xfId="0">
      <alignment horizontal="left" vertical="center"/>
    </xf>
    <xf numFmtId="0" fontId="20" fillId="0" borderId="0" applyAlignment="1" pivotButton="0" quotePrefix="0" xfId="0">
      <alignment vertical="center"/>
    </xf>
    <xf numFmtId="0" fontId="0" fillId="0" borderId="0" pivotButton="0" quotePrefix="0" xfId="0"/>
    <xf numFmtId="0" fontId="1" fillId="2" borderId="7" applyAlignment="1" pivotButton="0" quotePrefix="0" xfId="0">
      <alignment horizontal="center" vertical="center"/>
    </xf>
    <xf numFmtId="0" fontId="4" fillId="2" borderId="7" applyAlignment="1" pivotButton="0" quotePrefix="0" xfId="0">
      <alignment horizontal="center" vertical="center"/>
    </xf>
    <xf numFmtId="0" fontId="7" fillId="4" borderId="7" applyAlignment="1" pivotButton="0" quotePrefix="0" xfId="0">
      <alignment horizontal="left" vertical="center"/>
    </xf>
    <xf numFmtId="0" fontId="7" fillId="10" borderId="7" applyAlignment="1" pivotButton="0" quotePrefix="0" xfId="0">
      <alignment horizontal="left" vertical="center"/>
    </xf>
    <xf numFmtId="0" fontId="7" fillId="13" borderId="7" applyAlignment="1" pivotButton="0" quotePrefix="0" xfId="0">
      <alignment horizontal="left" vertical="center"/>
    </xf>
    <xf numFmtId="0" fontId="7" fillId="16" borderId="7" applyAlignment="1" pivotButton="0" quotePrefix="0" xfId="0">
      <alignment horizontal="left" vertical="center"/>
    </xf>
    <xf numFmtId="0" fontId="7" fillId="19" borderId="7" applyAlignment="1" pivotButton="0" quotePrefix="0" xfId="0">
      <alignment horizontal="left" vertical="center"/>
    </xf>
    <xf numFmtId="0" fontId="7" fillId="22" borderId="7" applyAlignment="1" pivotButton="0" quotePrefix="0" xfId="0">
      <alignment horizontal="left" vertical="center"/>
    </xf>
    <xf numFmtId="0" fontId="15" fillId="9" borderId="7" applyAlignment="1" pivotButton="0" quotePrefix="0" xfId="0">
      <alignment vertical="center"/>
    </xf>
    <xf numFmtId="0" fontId="16" fillId="3" borderId="7" applyAlignment="1" pivotButton="0" quotePrefix="0" xfId="0">
      <alignment horizontal="left" vertical="center"/>
    </xf>
    <xf numFmtId="0" fontId="17" fillId="7" borderId="7" applyAlignment="1" pivotButton="0" quotePrefix="0" xfId="0">
      <alignment horizontal="left" vertical="center"/>
    </xf>
    <xf numFmtId="0" fontId="18" fillId="7" borderId="7" applyAlignment="1" pivotButton="0" quotePrefix="0" xfId="0">
      <alignment horizontal="left" vertical="center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pane ySplit="4" topLeftCell="A5" activePane="bottomLeft" state="frozen"/>
      <selection pane="bottomLeft" activeCell="B6" sqref="B6"/>
    </sheetView>
  </sheetViews>
  <sheetFormatPr baseColWidth="8" defaultColWidth="14.43" defaultRowHeight="15" customHeight="1"/>
  <cols>
    <col width="59.29" customWidth="1" style="67" min="1" max="1"/>
    <col width="18" customWidth="1" style="67" min="2" max="4"/>
    <col width="14" customWidth="1" style="67" min="5" max="5"/>
    <col width="22" customWidth="1" style="67" min="6" max="6"/>
    <col width="8.710000000000001" customWidth="1" style="67" min="7" max="26"/>
  </cols>
  <sheetData>
    <row r="1" ht="36" customHeight="1" s="67">
      <c r="A1" s="68" t="inlineStr">
        <is>
          <t>RASTREADOR DE PRESUPUESTO MENSUAL</t>
        </is>
      </c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21.75" customHeight="1" s="67">
      <c r="A2" s="69" t="inlineStr">
        <is>
          <t>Presupuesto vs. Real — Controla tus Finanzas</t>
        </is>
      </c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8" customHeight="1" s="67">
      <c r="A3" s="6" t="inlineStr">
        <is>
          <t>Mes / Año:</t>
        </is>
      </c>
      <c r="D3" s="7" t="inlineStr">
        <is>
          <t>Ingresa el mes arriba  ↑</t>
        </is>
      </c>
      <c r="G3" s="8" t="n"/>
      <c r="H3" s="8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8" t="n"/>
      <c r="S3" s="8" t="n"/>
      <c r="T3" s="8" t="n"/>
      <c r="U3" s="8" t="n"/>
      <c r="V3" s="8" t="n"/>
      <c r="W3" s="8" t="n"/>
      <c r="X3" s="8" t="n"/>
      <c r="Y3" s="8" t="n"/>
      <c r="Z3" s="8" t="n"/>
    </row>
    <row r="4" ht="25.5" customHeight="1" s="67">
      <c r="A4" s="9" t="inlineStr">
        <is>
          <t>Categoría</t>
        </is>
      </c>
      <c r="B4" s="9" t="inlineStr">
        <is>
          <t>Presupuestado ($)</t>
        </is>
      </c>
      <c r="C4" s="9" t="inlineStr">
        <is>
          <t>Real ($)</t>
        </is>
      </c>
      <c r="D4" s="9" t="inlineStr">
        <is>
          <t>Diferencia ($)</t>
        </is>
      </c>
      <c r="E4" s="9" t="inlineStr">
        <is>
          <t>% del Presupuesto</t>
        </is>
      </c>
      <c r="F4" s="9" t="inlineStr">
        <is>
          <t>Notas</t>
        </is>
      </c>
      <c r="G4" s="10" t="n"/>
      <c r="H4" s="10" t="n"/>
      <c r="I4" s="10" t="n"/>
      <c r="J4" s="10" t="n"/>
      <c r="K4" s="10" t="n"/>
      <c r="L4" s="10" t="n"/>
      <c r="M4" s="10" t="n"/>
      <c r="N4" s="10" t="n"/>
      <c r="O4" s="10" t="n"/>
      <c r="P4" s="10" t="n"/>
      <c r="Q4" s="10" t="n"/>
      <c r="R4" s="10" t="n"/>
      <c r="S4" s="10" t="n"/>
      <c r="T4" s="10" t="n"/>
      <c r="U4" s="10" t="n"/>
      <c r="V4" s="10" t="n"/>
      <c r="W4" s="10" t="n"/>
      <c r="X4" s="10" t="n"/>
      <c r="Y4" s="10" t="n"/>
      <c r="Z4" s="10" t="n"/>
    </row>
    <row r="5" ht="21.75" customHeight="1" s="67">
      <c r="A5" s="70" t="inlineStr">
        <is>
          <t xml:space="preserve">  💰  INGRESOS</t>
        </is>
      </c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9.5" customHeight="1" s="67">
      <c r="A6" s="12" t="inlineStr">
        <is>
          <t xml:space="preserve">    Trabajo Principal / Salario</t>
        </is>
      </c>
      <c r="B6" s="17" t="n">
        <v>0</v>
      </c>
      <c r="C6" s="17" t="n">
        <v>0</v>
      </c>
      <c r="D6" s="14">
        <f>C6-B6</f>
        <v/>
      </c>
      <c r="E6" s="15">
        <f>IF(B6=0,"–",C6/B6)</f>
        <v/>
      </c>
      <c r="F6" s="16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9.5" customHeight="1" s="67">
      <c r="A7" s="12" t="inlineStr">
        <is>
          <t xml:space="preserve">    Trabajo Secundario / Medio Tiempo</t>
        </is>
      </c>
      <c r="B7" s="17" t="n">
        <v>0</v>
      </c>
      <c r="C7" s="17" t="n">
        <v>0</v>
      </c>
      <c r="D7" s="14">
        <f>C7-B7</f>
        <v/>
      </c>
      <c r="E7" s="15">
        <f>IF(B7=0,"–",C7/B7)</f>
        <v/>
      </c>
      <c r="F7" s="16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9.5" customHeight="1" s="67">
      <c r="A8" s="12" t="inlineStr">
        <is>
          <t xml:space="preserve">    Freelance / Negocio Paralelo</t>
        </is>
      </c>
      <c r="B8" s="17" t="n">
        <v>0</v>
      </c>
      <c r="C8" s="17" t="n">
        <v>0</v>
      </c>
      <c r="D8" s="14">
        <f>C8-B8</f>
        <v/>
      </c>
      <c r="E8" s="15">
        <f>IF(B8=0,"–",C8/B8)</f>
        <v/>
      </c>
      <c r="F8" s="16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9.5" customHeight="1" s="67">
      <c r="A9" s="12" t="inlineStr">
        <is>
          <t xml:space="preserve">    Ingresos por Renta</t>
        </is>
      </c>
      <c r="B9" s="17" t="n">
        <v>0</v>
      </c>
      <c r="C9" s="17" t="n">
        <v>0</v>
      </c>
      <c r="D9" s="14">
        <f>C9-B9</f>
        <v/>
      </c>
      <c r="E9" s="15">
        <f>IF(B9=0,"–",C9/B9)</f>
        <v/>
      </c>
      <c r="F9" s="16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9.5" customHeight="1" s="67">
      <c r="A10" s="12" t="inlineStr">
        <is>
          <t xml:space="preserve">    Dividendos de Inversiones</t>
        </is>
      </c>
      <c r="B10" s="17" t="n">
        <v>0</v>
      </c>
      <c r="C10" s="17" t="n">
        <v>0</v>
      </c>
      <c r="D10" s="14">
        <f>C10-B10</f>
        <v/>
      </c>
      <c r="E10" s="15">
        <f>IF(B10=0,"–",C10/B10)</f>
        <v/>
      </c>
      <c r="F10" s="16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9.5" customHeight="1" s="67">
      <c r="A11" s="12" t="inlineStr">
        <is>
          <t xml:space="preserve">    Otros Ingresos</t>
        </is>
      </c>
      <c r="B11" s="17" t="n">
        <v>0</v>
      </c>
      <c r="C11" s="17" t="n">
        <v>0</v>
      </c>
      <c r="D11" s="14">
        <f>C11-B11</f>
        <v/>
      </c>
      <c r="E11" s="15">
        <f>IF(B11=0,"–",C11/B11)</f>
        <v/>
      </c>
      <c r="F11" s="16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1" customHeight="1" s="67">
      <c r="A12" s="18" t="inlineStr">
        <is>
          <t xml:space="preserve">  TOTAL INGRESOS</t>
        </is>
      </c>
      <c r="B12" s="19">
        <f>B6+B7+B8+B9+B10+B11</f>
        <v/>
      </c>
      <c r="C12" s="19">
        <f>C6+C7+C8+C9+C10+C11</f>
        <v/>
      </c>
      <c r="D12" s="19">
        <f>C12-B12</f>
        <v/>
      </c>
      <c r="E12" s="20">
        <f>IF(B12=0,"–",C12/B12)</f>
        <v/>
      </c>
      <c r="F12" s="21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6" customHeight="1" s="67">
      <c r="A13" s="57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1.75" customHeight="1" s="67">
      <c r="A14" s="71" t="inlineStr">
        <is>
          <t xml:space="preserve">  🔒  GASTOS FIJOS</t>
        </is>
      </c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9.5" customHeight="1" s="67">
      <c r="A15" s="24" t="inlineStr">
        <is>
          <t xml:space="preserve">    Renta / Hipoteca</t>
        </is>
      </c>
      <c r="B15" s="17" t="n">
        <v>0</v>
      </c>
      <c r="C15" s="17" t="n">
        <v>0</v>
      </c>
      <c r="D15" s="14">
        <f>C15-B15</f>
        <v/>
      </c>
      <c r="E15" s="15">
        <f>IF(B15=0,"–",C15/B15)</f>
        <v/>
      </c>
      <c r="F15" s="16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9.5" customHeight="1" s="67">
      <c r="A16" s="24" t="inlineStr">
        <is>
          <t xml:space="preserve">    Pago de Auto</t>
        </is>
      </c>
      <c r="B16" s="17" t="n">
        <v>0</v>
      </c>
      <c r="C16" s="17" t="n">
        <v>0</v>
      </c>
      <c r="D16" s="14">
        <f>C16-B16</f>
        <v/>
      </c>
      <c r="E16" s="15">
        <f>IF(B16=0,"–",C16/B16)</f>
        <v/>
      </c>
      <c r="F16" s="16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9.5" customHeight="1" s="67">
      <c r="A17" s="24" t="inlineStr">
        <is>
          <t xml:space="preserve">    Seguro de Auto</t>
        </is>
      </c>
      <c r="B17" s="17" t="n">
        <v>0</v>
      </c>
      <c r="C17" s="17" t="n">
        <v>0</v>
      </c>
      <c r="D17" s="14">
        <f>C17-B17</f>
        <v/>
      </c>
      <c r="E17" s="15">
        <f>IF(B17=0,"–",C17/B17)</f>
        <v/>
      </c>
      <c r="F17" s="16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9.5" customHeight="1" s="67">
      <c r="A18" s="24" t="inlineStr">
        <is>
          <t xml:space="preserve">    Seguro de Salud</t>
        </is>
      </c>
      <c r="B18" s="17" t="n">
        <v>0</v>
      </c>
      <c r="C18" s="17" t="n">
        <v>0</v>
      </c>
      <c r="D18" s="14">
        <f>C18-B18</f>
        <v/>
      </c>
      <c r="E18" s="15">
        <f>IF(B18=0,"–",C18/B18)</f>
        <v/>
      </c>
      <c r="F18" s="16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9.5" customHeight="1" s="67">
      <c r="A19" s="24" t="inlineStr">
        <is>
          <t xml:space="preserve">    Seguro de Vida / Incapacidad</t>
        </is>
      </c>
      <c r="B19" s="17" t="n">
        <v>0</v>
      </c>
      <c r="C19" s="17" t="n">
        <v>0</v>
      </c>
      <c r="D19" s="14">
        <f>C19-B19</f>
        <v/>
      </c>
      <c r="E19" s="15">
        <f>IF(B19=0,"–",C19/B19)</f>
        <v/>
      </c>
      <c r="F19" s="16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9.5" customHeight="1" s="67">
      <c r="A20" s="24" t="inlineStr">
        <is>
          <t xml:space="preserve">    Internet</t>
        </is>
      </c>
      <c r="B20" s="17" t="n">
        <v>0</v>
      </c>
      <c r="C20" s="17" t="n">
        <v>0</v>
      </c>
      <c r="D20" s="14">
        <f>C20-B20</f>
        <v/>
      </c>
      <c r="E20" s="15">
        <f>IF(B20=0,"–",C20/B20)</f>
        <v/>
      </c>
      <c r="F20" s="16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9.5" customHeight="1" s="67">
      <c r="A21" s="24" t="inlineStr">
        <is>
          <t xml:space="preserve">    Plan de Teléfono</t>
        </is>
      </c>
      <c r="B21" s="17" t="n">
        <v>0</v>
      </c>
      <c r="C21" s="17" t="n">
        <v>0</v>
      </c>
      <c r="D21" s="14">
        <f>C21-B21</f>
        <v/>
      </c>
      <c r="E21" s="15">
        <f>IF(B21=0,"–",C21/B21)</f>
        <v/>
      </c>
      <c r="F21" s="16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9.5" customHeight="1" s="67">
      <c r="A22" s="24" t="inlineStr">
        <is>
          <t xml:space="preserve">    Suscripciones de Streaming</t>
        </is>
      </c>
      <c r="B22" s="17" t="n">
        <v>0</v>
      </c>
      <c r="C22" s="17" t="n">
        <v>0</v>
      </c>
      <c r="D22" s="14">
        <f>C22-B22</f>
        <v/>
      </c>
      <c r="E22" s="15">
        <f>IF(B22=0,"–",C22/B22)</f>
        <v/>
      </c>
      <c r="F22" s="16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9.5" customHeight="1" s="67">
      <c r="A23" s="24" t="inlineStr">
        <is>
          <t xml:space="preserve">    Membresía del Gimnasio</t>
        </is>
      </c>
      <c r="B23" s="17" t="n">
        <v>0</v>
      </c>
      <c r="C23" s="17" t="n">
        <v>0</v>
      </c>
      <c r="D23" s="14">
        <f>C23-B23</f>
        <v/>
      </c>
      <c r="E23" s="15">
        <f>IF(B23=0,"–",C23/B23)</f>
        <v/>
      </c>
      <c r="F23" s="16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9.5" customHeight="1" s="67">
      <c r="A24" s="24" t="inlineStr">
        <is>
          <t xml:space="preserve">    Pago de Préstamo (Estudiantil/Personal)</t>
        </is>
      </c>
      <c r="B24" s="17" t="n">
        <v>0</v>
      </c>
      <c r="C24" s="17" t="n">
        <v>0</v>
      </c>
      <c r="D24" s="14">
        <f>C24-B24</f>
        <v/>
      </c>
      <c r="E24" s="15">
        <f>IF(B24=0,"–",C24/B24)</f>
        <v/>
      </c>
      <c r="F24" s="16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9.5" customHeight="1" s="67">
      <c r="A25" s="24" t="inlineStr">
        <is>
          <t xml:space="preserve">    Impuestos (Propiedad/Ingresos)</t>
        </is>
      </c>
      <c r="B25" s="17" t="n">
        <v>0</v>
      </c>
      <c r="C25" s="17" t="n">
        <v>0</v>
      </c>
      <c r="D25" s="14">
        <f>C25-B25</f>
        <v/>
      </c>
      <c r="E25" s="15">
        <f>IF(B25=0,"–",C25/B25)</f>
        <v/>
      </c>
      <c r="F25" s="25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21" customHeight="1" s="67">
      <c r="A26" s="26" t="inlineStr">
        <is>
          <t xml:space="preserve">  TOTAL GASTOS FIJOS</t>
        </is>
      </c>
      <c r="B26" s="27">
        <f>B15+B16+B17+B18+B19+B20+B21+B22+B23+B24+B25</f>
        <v/>
      </c>
      <c r="C26" s="27">
        <f>C15+C16+C17+C18+C19+C20+C21+C22+C23+C24+C25</f>
        <v/>
      </c>
      <c r="D26" s="27">
        <f>C26-B26</f>
        <v/>
      </c>
      <c r="E26" s="28">
        <f>IF(B26=0,"–",C26/B26)</f>
        <v/>
      </c>
      <c r="F26" s="29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6" customHeight="1" s="67">
      <c r="A27" s="57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21.75" customHeight="1" s="67">
      <c r="A28" s="72" t="inlineStr">
        <is>
          <t xml:space="preserve">  📊  GASTOS VARIABLES</t>
        </is>
      </c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9.5" customHeight="1" s="67">
      <c r="A29" s="31" t="inlineStr">
        <is>
          <t xml:space="preserve">    Comestibles / Supermercado</t>
        </is>
      </c>
      <c r="B29" s="17" t="n">
        <v>0</v>
      </c>
      <c r="C29" s="17" t="n">
        <v>0</v>
      </c>
      <c r="D29" s="14">
        <f>C29-B29</f>
        <v/>
      </c>
      <c r="E29" s="15">
        <f>IF(B29=0,"–",C29/B29)</f>
        <v/>
      </c>
      <c r="F29" s="16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9.5" customHeight="1" s="67">
      <c r="A30" s="31" t="inlineStr">
        <is>
          <t xml:space="preserve">    Restaurantes / Comida para Llevar</t>
        </is>
      </c>
      <c r="B30" s="17" t="n">
        <v>0</v>
      </c>
      <c r="C30" s="17" t="n">
        <v>0</v>
      </c>
      <c r="D30" s="14">
        <f>C30-B30</f>
        <v/>
      </c>
      <c r="E30" s="15">
        <f>IF(B30=0,"–",C30/B30)</f>
        <v/>
      </c>
      <c r="F30" s="16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9.5" customHeight="1" s="67">
      <c r="A31" s="31" t="inlineStr">
        <is>
          <t xml:space="preserve">    Gasolina / Combustible</t>
        </is>
      </c>
      <c r="B31" s="17" t="n">
        <v>0</v>
      </c>
      <c r="C31" s="17" t="n">
        <v>0</v>
      </c>
      <c r="D31" s="14">
        <f>C31-B31</f>
        <v/>
      </c>
      <c r="E31" s="15">
        <f>IF(B31=0,"–",C31/B31)</f>
        <v/>
      </c>
      <c r="F31" s="16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9.5" customHeight="1" s="67">
      <c r="A32" s="31" t="inlineStr">
        <is>
          <t xml:space="preserve">    Ropa / Compras</t>
        </is>
      </c>
      <c r="B32" s="17" t="n">
        <v>0</v>
      </c>
      <c r="C32" s="17" t="n">
        <v>0</v>
      </c>
      <c r="D32" s="14">
        <f>C32-B32</f>
        <v/>
      </c>
      <c r="E32" s="15">
        <f>IF(B32=0,"–",C32/B32)</f>
        <v/>
      </c>
      <c r="F32" s="16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9.5" customHeight="1" s="67">
      <c r="A33" s="31" t="inlineStr">
        <is>
          <t xml:space="preserve">    Entretenimiento / Eventos</t>
        </is>
      </c>
      <c r="B33" s="17" t="n">
        <v>0</v>
      </c>
      <c r="C33" s="17" t="n">
        <v>0</v>
      </c>
      <c r="D33" s="14">
        <f>C33-B33</f>
        <v/>
      </c>
      <c r="E33" s="15">
        <f>IF(B33=0,"–",C33/B33)</f>
        <v/>
      </c>
      <c r="F33" s="16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9.5" customHeight="1" s="67">
      <c r="A34" s="31" t="inlineStr">
        <is>
          <t xml:space="preserve">    Cuidado Personal / Belleza</t>
        </is>
      </c>
      <c r="B34" s="17" t="n">
        <v>0</v>
      </c>
      <c r="C34" s="17" t="n">
        <v>0</v>
      </c>
      <c r="D34" s="14">
        <f>C34-B34</f>
        <v/>
      </c>
      <c r="E34" s="15">
        <f>IF(B34=0,"–",C34/B34)</f>
        <v/>
      </c>
      <c r="F34" s="16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9.5" customHeight="1" s="67">
      <c r="A35" s="31" t="inlineStr">
        <is>
          <t xml:space="preserve">    Artículos del Hogar</t>
        </is>
      </c>
      <c r="B35" s="17" t="n">
        <v>0</v>
      </c>
      <c r="C35" s="17" t="n">
        <v>0</v>
      </c>
      <c r="D35" s="14">
        <f>C35-B35</f>
        <v/>
      </c>
      <c r="E35" s="15">
        <f>IF(B35=0,"–",C35/B35)</f>
        <v/>
      </c>
      <c r="F35" s="16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9.5" customHeight="1" s="67">
      <c r="A36" s="31" t="inlineStr">
        <is>
          <t xml:space="preserve">    Médico / Farmacia</t>
        </is>
      </c>
      <c r="B36" s="17" t="n">
        <v>0</v>
      </c>
      <c r="C36" s="17" t="n">
        <v>0</v>
      </c>
      <c r="D36" s="14">
        <f>C36-B36</f>
        <v/>
      </c>
      <c r="E36" s="15">
        <f>IF(B36=0,"–",C36/B36)</f>
        <v/>
      </c>
      <c r="F36" s="16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9.5" customHeight="1" s="67">
      <c r="A37" s="31" t="inlineStr">
        <is>
          <t xml:space="preserve">    Viajes / Vacaciones</t>
        </is>
      </c>
      <c r="B37" s="17" t="n">
        <v>0</v>
      </c>
      <c r="C37" s="17" t="n">
        <v>0</v>
      </c>
      <c r="D37" s="14">
        <f>C37-B37</f>
        <v/>
      </c>
      <c r="E37" s="15">
        <f>IF(B37=0,"–",C37/B37)</f>
        <v/>
      </c>
      <c r="F37" s="16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9.5" customHeight="1" s="67">
      <c r="A38" s="31" t="inlineStr">
        <is>
          <t xml:space="preserve">    Servicios Públicos</t>
        </is>
      </c>
      <c r="B38" s="17" t="n">
        <v>0</v>
      </c>
      <c r="C38" s="17" t="n">
        <v>0</v>
      </c>
      <c r="D38" s="14">
        <f>C38-B38</f>
        <v/>
      </c>
      <c r="E38" s="15">
        <f>IF(B38=0,"–",C38/B38)</f>
        <v/>
      </c>
      <c r="F38" s="16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9.5" customHeight="1" s="67">
      <c r="A39" s="31" t="inlineStr">
        <is>
          <t xml:space="preserve">    Regalos / Donaciones</t>
        </is>
      </c>
      <c r="B39" s="17" t="n">
        <v>0</v>
      </c>
      <c r="C39" s="17" t="n">
        <v>0</v>
      </c>
      <c r="D39" s="14">
        <f>C39-B39</f>
        <v/>
      </c>
      <c r="E39" s="15">
        <f>IF(B39=0,"–",C39/B39)</f>
        <v/>
      </c>
      <c r="F39" s="16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9.5" customHeight="1" s="67">
      <c r="A40" s="31" t="inlineStr">
        <is>
          <t xml:space="preserve">    Varios</t>
        </is>
      </c>
      <c r="B40" s="17" t="n">
        <v>0</v>
      </c>
      <c r="C40" s="17" t="n">
        <v>0</v>
      </c>
      <c r="D40" s="14">
        <f>C40-B40</f>
        <v/>
      </c>
      <c r="E40" s="15">
        <f>IF(B40=0,"–",C40/B40)</f>
        <v/>
      </c>
      <c r="F40" s="16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21" customHeight="1" s="67">
      <c r="A41" s="32" t="inlineStr">
        <is>
          <t xml:space="preserve">  TOTAL GASTOS VARIABLES</t>
        </is>
      </c>
      <c r="B41" s="33">
        <f>B29+B30+B31+B32+B33+B34+B35+B36+B37+B38+B40+B39</f>
        <v/>
      </c>
      <c r="C41" s="33">
        <f>C29+C30+C31+C32+C33+C34+C35+C36+C37+C38+C40+C39</f>
        <v/>
      </c>
      <c r="D41" s="33">
        <f>C41-B41</f>
        <v/>
      </c>
      <c r="E41" s="34">
        <f>IF(B41=0,"–",C41/B41)</f>
        <v/>
      </c>
      <c r="F41" s="35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6" customHeight="1" s="67">
      <c r="A42" s="57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21.75" customHeight="1" s="67">
      <c r="A43" s="73" t="inlineStr">
        <is>
          <t xml:space="preserve">  🏦  AHORROS E INVERSIONES</t>
        </is>
      </c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9.5" customHeight="1" s="67">
      <c r="A44" s="37" t="inlineStr">
        <is>
          <t xml:space="preserve">    Fondo de Emergencia</t>
        </is>
      </c>
      <c r="B44" s="17" t="n">
        <v>0</v>
      </c>
      <c r="C44" s="17" t="n">
        <v>0</v>
      </c>
      <c r="D44" s="14">
        <f>C44-B44</f>
        <v/>
      </c>
      <c r="E44" s="15">
        <f>IF(B44=0,"–",C44/B44)</f>
        <v/>
      </c>
      <c r="F44" s="16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9.5" customHeight="1" s="67">
      <c r="A45" s="37" t="inlineStr">
        <is>
          <t xml:space="preserve">    Jubilación (401k / IRA)</t>
        </is>
      </c>
      <c r="B45" s="17" t="n">
        <v>0</v>
      </c>
      <c r="C45" s="17" t="n">
        <v>0</v>
      </c>
      <c r="D45" s="14">
        <f>C45-B45</f>
        <v/>
      </c>
      <c r="E45" s="15">
        <f>IF(B45=0,"–",C45/B45)</f>
        <v/>
      </c>
      <c r="F45" s="16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9.5" customHeight="1" s="67">
      <c r="A46" s="37" t="inlineStr">
        <is>
          <t xml:space="preserve">    Corretaje / Inversiones</t>
        </is>
      </c>
      <c r="B46" s="17" t="n">
        <v>0</v>
      </c>
      <c r="C46" s="17" t="n">
        <v>0</v>
      </c>
      <c r="D46" s="14">
        <f>C46-B46</f>
        <v/>
      </c>
      <c r="E46" s="15">
        <f>IF(B46=0,"–",C46/B46)</f>
        <v/>
      </c>
      <c r="F46" s="16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9.5" customHeight="1" s="67">
      <c r="A47" s="37" t="inlineStr">
        <is>
          <t xml:space="preserve">    Fondo para Casa / Enganche</t>
        </is>
      </c>
      <c r="B47" s="17" t="n">
        <v>0</v>
      </c>
      <c r="C47" s="17" t="n">
        <v>0</v>
      </c>
      <c r="D47" s="14">
        <f>C47-B47</f>
        <v/>
      </c>
      <c r="E47" s="15">
        <f>IF(B47=0,"–",C47/B47)</f>
        <v/>
      </c>
      <c r="F47" s="16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9.5" customHeight="1" s="67">
      <c r="A48" s="37" t="inlineStr">
        <is>
          <t xml:space="preserve">    Educación / Plan 529</t>
        </is>
      </c>
      <c r="B48" s="17" t="n">
        <v>0</v>
      </c>
      <c r="C48" s="17" t="n">
        <v>0</v>
      </c>
      <c r="D48" s="14">
        <f>C48-B48</f>
        <v/>
      </c>
      <c r="E48" s="15">
        <f>IF(B48=0,"–",C48/B48)</f>
        <v/>
      </c>
      <c r="F48" s="16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9.5" customHeight="1" s="67">
      <c r="A49" s="37" t="inlineStr">
        <is>
          <t xml:space="preserve">    Otra Meta de Ahorro</t>
        </is>
      </c>
      <c r="B49" s="17" t="n">
        <v>0</v>
      </c>
      <c r="C49" s="17" t="n">
        <v>0</v>
      </c>
      <c r="D49" s="14">
        <f>C49-B49</f>
        <v/>
      </c>
      <c r="E49" s="15">
        <f>IF(B49=0,"–",C49/B49)</f>
        <v/>
      </c>
      <c r="F49" s="16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21" customHeight="1" s="67">
      <c r="A50" s="38" t="inlineStr">
        <is>
          <t xml:space="preserve">  TOTAL AHORROS</t>
        </is>
      </c>
      <c r="B50" s="39">
        <f>B44+B45+B46+B47+B48+B49</f>
        <v/>
      </c>
      <c r="C50" s="39">
        <f>C44+C45+C46+C47+C48+C49</f>
        <v/>
      </c>
      <c r="D50" s="39">
        <f>C50-B50</f>
        <v/>
      </c>
      <c r="E50" s="40">
        <f>IF(B50=0,"–",C50/B50)</f>
        <v/>
      </c>
      <c r="F50" s="41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6" customHeight="1" s="67">
      <c r="A51" s="57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21.75" customHeight="1" s="67">
      <c r="A52" s="74" t="inlineStr">
        <is>
          <t xml:space="preserve">  ⚖️  PAGOS DE DEUDA</t>
        </is>
      </c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9.5" customHeight="1" s="67">
      <c r="A53" s="43" t="inlineStr">
        <is>
          <t xml:space="preserve">    Tarjeta de Crédito #1 (Mínimo)</t>
        </is>
      </c>
      <c r="B53" s="17" t="n">
        <v>0</v>
      </c>
      <c r="C53" s="17" t="n">
        <v>0</v>
      </c>
      <c r="D53" s="14">
        <f>C53-B53</f>
        <v/>
      </c>
      <c r="E53" s="15">
        <f>IF(B53=0,"–",C53/B53)</f>
        <v/>
      </c>
      <c r="F53" s="16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9.5" customHeight="1" s="67">
      <c r="A54" s="43" t="inlineStr">
        <is>
          <t xml:space="preserve">    Tarjeta de Crédito #1 (Extra)</t>
        </is>
      </c>
      <c r="B54" s="17" t="n">
        <v>0</v>
      </c>
      <c r="C54" s="17" t="n">
        <v>0</v>
      </c>
      <c r="D54" s="14">
        <f>C54-B54</f>
        <v/>
      </c>
      <c r="E54" s="15">
        <f>IF(B54=0,"–",C54/B54)</f>
        <v/>
      </c>
      <c r="F54" s="16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9.5" customHeight="1" s="67">
      <c r="A55" s="43" t="inlineStr">
        <is>
          <t xml:space="preserve">    Tarjeta de Crédito #2</t>
        </is>
      </c>
      <c r="B55" s="17" t="n">
        <v>0</v>
      </c>
      <c r="C55" s="17" t="n">
        <v>0</v>
      </c>
      <c r="D55" s="14">
        <f>C55-B55</f>
        <v/>
      </c>
      <c r="E55" s="15">
        <f>IF(B55=0,"–",C55/B55)</f>
        <v/>
      </c>
      <c r="F55" s="16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9.5" customHeight="1" s="67">
      <c r="A56" s="43" t="inlineStr">
        <is>
          <t xml:space="preserve">    Deuda Médica</t>
        </is>
      </c>
      <c r="B56" s="17" t="n">
        <v>0</v>
      </c>
      <c r="C56" s="17" t="n">
        <v>0</v>
      </c>
      <c r="D56" s="14">
        <f>C56-B56</f>
        <v/>
      </c>
      <c r="E56" s="15">
        <f>IF(B56=0,"–",C56/B56)</f>
        <v/>
      </c>
      <c r="F56" s="16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9.5" customHeight="1" s="67">
      <c r="A57" s="43" t="inlineStr">
        <is>
          <t xml:space="preserve">    Préstamo Personal</t>
        </is>
      </c>
      <c r="B57" s="17" t="n">
        <v>0</v>
      </c>
      <c r="C57" s="17" t="n">
        <v>0</v>
      </c>
      <c r="D57" s="14">
        <f>C57-B57</f>
        <v/>
      </c>
      <c r="E57" s="15">
        <f>IF(B57=0,"–",C57/B57)</f>
        <v/>
      </c>
      <c r="F57" s="16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9.5" customHeight="1" s="67">
      <c r="A58" s="43" t="inlineStr">
        <is>
          <t xml:space="preserve">    Otra Deuda</t>
        </is>
      </c>
      <c r="B58" s="17" t="n">
        <v>0</v>
      </c>
      <c r="C58" s="17" t="n">
        <v>0</v>
      </c>
      <c r="D58" s="14">
        <f>C58-B58</f>
        <v/>
      </c>
      <c r="E58" s="15">
        <f>IF(B58=0,"–",C58/B58)</f>
        <v/>
      </c>
      <c r="F58" s="16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21" customHeight="1" s="67">
      <c r="A59" s="44" t="inlineStr">
        <is>
          <t xml:space="preserve">  TOTAL PAGOS DE DEUDA</t>
        </is>
      </c>
      <c r="B59" s="45">
        <f>B53+B54+B55+B56+B57+B58</f>
        <v/>
      </c>
      <c r="C59" s="45">
        <f>C53+C54+C55+C56+C57+C58</f>
        <v/>
      </c>
      <c r="D59" s="45">
        <f>C59-B59</f>
        <v/>
      </c>
      <c r="E59" s="46">
        <f>IF(B59=0,"–",C59/B59)</f>
        <v/>
      </c>
      <c r="F59" s="47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6" customHeight="1" s="67">
      <c r="A60" s="57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21.75" customHeight="1" s="67">
      <c r="A61" s="75" t="inlineStr">
        <is>
          <t xml:space="preserve">  📋  RESUMEN MENSUAL</t>
        </is>
      </c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9.5" customHeight="1" s="67">
      <c r="A62" s="49" t="inlineStr">
        <is>
          <t xml:space="preserve">  Gastos Totales (Fijos + Variables + Ahorros + Deuda)</t>
        </is>
      </c>
      <c r="B62" s="50">
        <f>B26+B41+B50+B59</f>
        <v/>
      </c>
      <c r="C62" s="50">
        <f>C26+C41+C59</f>
        <v/>
      </c>
      <c r="D62" s="50">
        <f>C62-B62</f>
        <v/>
      </c>
      <c r="E62" s="51">
        <f>IF(B62=0,"–",C62/B62)</f>
        <v/>
      </c>
      <c r="F62" s="52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24" customHeight="1" s="67">
      <c r="A63" s="53" t="inlineStr">
        <is>
          <t xml:space="preserve">  FLUJO NETO DE EFECTIVO  (Total Ingresos – Total Gastos)</t>
        </is>
      </c>
      <c r="B63" s="54">
        <f>B12-B62</f>
        <v/>
      </c>
      <c r="C63" s="54">
        <f>C12-C62-C50</f>
        <v/>
      </c>
      <c r="D63" s="54">
        <f>C63-B63</f>
        <v/>
      </c>
      <c r="E63" s="55">
        <f>IF(B12=0,"–",C63/B12)</f>
        <v/>
      </c>
      <c r="F63" s="56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6" customHeight="1" s="67">
      <c r="A64" s="57" t="n"/>
      <c r="B64" s="10" t="n"/>
      <c r="C64" s="10" t="n"/>
      <c r="D64" s="10" t="n"/>
      <c r="E64" s="10" t="n"/>
      <c r="F64" s="10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9.5" customHeight="1" s="67">
      <c r="A65" s="58" t="inlineStr">
        <is>
          <t xml:space="preserve">  Tasa de Ahorro (Ahorros ÷ Ingresos)</t>
        </is>
      </c>
      <c r="B65" s="59">
        <f>IF(B12=0,"–",B50/B12)</f>
        <v/>
      </c>
      <c r="C65" s="59">
        <f>IF(C12=0,"–",C50/C12)</f>
        <v/>
      </c>
      <c r="D65" s="52" t="n"/>
      <c r="E65" s="52" t="n"/>
      <c r="F65" s="52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9.5" customHeight="1" s="67">
      <c r="A66" s="58" t="inlineStr">
        <is>
          <t xml:space="preserve">  Ratio de Gastos (Gastos ÷ Ingresos)</t>
        </is>
      </c>
      <c r="B66" s="59">
        <f>IF(B12=0,"–",B62/B12)</f>
        <v/>
      </c>
      <c r="C66" s="59">
        <f>IF(C12=0,"–",C62/C12)</f>
        <v/>
      </c>
      <c r="D66" s="52" t="n"/>
      <c r="E66" s="52" t="n"/>
      <c r="F66" s="52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24" customHeight="1" s="67">
      <c r="A67" s="58" t="inlineStr">
        <is>
          <t xml:space="preserve">  Ratio Deuda-Ingresos (Deuda ÷ Ingresos)</t>
        </is>
      </c>
      <c r="B67" s="59">
        <f>IF(B12=0,"–",B59/B12)</f>
        <v/>
      </c>
      <c r="C67" s="59">
        <f>IF(C12=0,"–",C59/C12)</f>
        <v/>
      </c>
      <c r="D67" s="58" t="n"/>
      <c r="E67" s="58" t="n"/>
      <c r="F67" s="58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8" customHeight="1" s="67">
      <c r="A68" s="76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.75" customHeight="1" s="67">
      <c r="A69" s="77" t="inlineStr">
        <is>
          <t xml:space="preserve">  CLAVE DE COLORES</t>
        </is>
      </c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.75" customHeight="1" s="67">
      <c r="A70" s="78" t="inlineStr">
        <is>
          <t xml:space="preserve">  • Texto azul = Ingresa tus datos (entradas)</t>
        </is>
      </c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.75" customHeight="1" s="67">
      <c r="A71" s="79" t="inlineStr">
        <is>
          <t xml:space="preserve">  • Texto negro = Fórmulas calculadas</t>
        </is>
      </c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.75" customHeight="1" s="67">
      <c r="A72" s="65" t="inlineStr">
        <is>
          <t xml:space="preserve">  • Celdas blancas = Campos de entrada de datos</t>
        </is>
      </c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.75" customHeight="1" s="67">
      <c r="A73" s="65" t="inlineStr">
        <is>
          <t xml:space="preserve">  • Celdas grises = Calculadas automáticamente</t>
        </is>
      </c>
      <c r="B73" s="66" t="n"/>
      <c r="C73" s="66" t="n"/>
      <c r="D73" s="66" t="n"/>
      <c r="E73" s="66" t="n"/>
      <c r="F73" s="66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.75" customHeight="1" s="67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.75" customHeight="1" s="67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.75" customHeight="1" s="67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.75" customHeight="1" s="6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.75" customHeight="1" s="67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.75" customHeight="1" s="67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.75" customHeight="1" s="67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.75" customHeight="1" s="67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.75" customHeight="1" s="67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.75" customHeight="1" s="67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.75" customHeight="1" s="67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.75" customHeight="1" s="67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.75" customHeight="1" s="67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.75" customHeight="1" s="6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.75" customHeight="1" s="67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.75" customHeight="1" s="67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.75" customHeight="1" s="67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.75" customHeight="1" s="67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.75" customHeight="1" s="67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.75" customHeight="1" s="67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.75" customHeight="1" s="67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.75" customHeight="1" s="67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.75" customHeight="1" s="67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.75" customHeight="1" s="67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.75" customHeight="1" s="67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.75" customHeight="1" s="67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.75" customHeight="1" s="67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.75" customHeight="1" s="67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.75" customHeight="1" s="67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.75" customHeight="1" s="67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.75" customHeight="1" s="67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.75" customHeight="1" s="67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.75" customHeight="1" s="67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.75" customHeight="1" s="67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.75" customHeight="1" s="67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.75" customHeight="1" s="67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.75" customHeight="1" s="67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.75" customHeight="1" s="67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.75" customHeight="1" s="67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.75" customHeight="1" s="67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.75" customHeight="1" s="67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.75" customHeight="1" s="67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.75" customHeight="1" s="67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.75" customHeight="1" s="67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.75" customHeight="1" s="67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.75" customHeight="1" s="67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.75" customHeight="1" s="67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 ht="15.75" customHeight="1" s="67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 ht="15.75" customHeight="1" s="67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 ht="15.75" customHeight="1" s="67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 ht="15.75" customHeight="1" s="67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 ht="15.75" customHeight="1" s="67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 ht="15.75" customHeight="1" s="67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 ht="15.75" customHeight="1" s="6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 ht="15.75" customHeight="1" s="67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 ht="15.75" customHeight="1" s="67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 ht="15.75" customHeight="1" s="67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 ht="15.75" customHeight="1" s="67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 ht="15.75" customHeight="1" s="67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 ht="15.75" customHeight="1" s="67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 ht="15.75" customHeight="1" s="67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 ht="15.75" customHeight="1" s="67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 ht="15.75" customHeight="1" s="67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 ht="15.75" customHeight="1" s="6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 ht="15.75" customHeight="1" s="67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 ht="15.75" customHeight="1" s="67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 ht="15.75" customHeight="1" s="67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 ht="15.75" customHeight="1" s="67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 ht="15.75" customHeight="1" s="67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 ht="15.75" customHeight="1" s="67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 ht="15.75" customHeight="1" s="67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 ht="15.75" customHeight="1" s="67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 ht="15.75" customHeight="1" s="67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 ht="15.75" customHeight="1" s="6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 ht="15.75" customHeight="1" s="67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 ht="15.75" customHeight="1" s="67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 ht="15.75" customHeight="1" s="67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 ht="15.75" customHeight="1" s="67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 ht="15.75" customHeight="1" s="67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 ht="15.75" customHeight="1" s="67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 ht="15.75" customHeight="1" s="67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 ht="15.75" customHeight="1" s="67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 ht="15.75" customHeight="1" s="67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 ht="15.75" customHeight="1" s="6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 ht="15.75" customHeight="1" s="67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 ht="15.75" customHeight="1" s="67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 ht="15.75" customHeight="1" s="67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 ht="15.75" customHeight="1" s="67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 ht="15.75" customHeight="1" s="67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 ht="15.75" customHeight="1" s="67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 ht="15.75" customHeight="1" s="67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 ht="15.75" customHeight="1" s="67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 ht="15.75" customHeight="1" s="67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 ht="15.75" customHeight="1" s="67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 ht="15.75" customHeight="1" s="67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 ht="15.75" customHeight="1" s="67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 ht="15.75" customHeight="1" s="67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 ht="15.75" customHeight="1" s="67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 ht="15.75" customHeight="1" s="67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 ht="15.75" customHeight="1" s="67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 ht="15.75" customHeight="1" s="67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 ht="15.75" customHeight="1" s="67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 ht="15.75" customHeight="1" s="67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 ht="15.75" customHeight="1" s="67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 ht="15.75" customHeight="1" s="67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 ht="15.75" customHeight="1" s="67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 ht="15.75" customHeight="1" s="67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 ht="15.75" customHeight="1" s="67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 ht="15.75" customHeight="1" s="67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 ht="15.75" customHeight="1" s="67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 ht="15.75" customHeight="1" s="67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 ht="15.75" customHeight="1" s="67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 ht="15.75" customHeight="1" s="67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 ht="15.75" customHeight="1" s="67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 ht="15.75" customHeight="1" s="67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 ht="15.75" customHeight="1" s="67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 ht="15.75" customHeight="1" s="67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 ht="15.75" customHeight="1" s="67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 ht="15.75" customHeight="1" s="67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 ht="15.75" customHeight="1" s="67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 ht="15.75" customHeight="1" s="67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 ht="15.75" customHeight="1" s="67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 ht="15.75" customHeight="1" s="67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 ht="15.75" customHeight="1" s="67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 ht="15.75" customHeight="1" s="67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 ht="15.75" customHeight="1" s="67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 ht="15.75" customHeight="1" s="67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 ht="15.75" customHeight="1" s="67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 ht="15.75" customHeight="1" s="67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 ht="15.75" customHeight="1" s="67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 ht="15.75" customHeight="1" s="67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 ht="15.75" customHeight="1" s="67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 ht="15.75" customHeight="1" s="67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 ht="15.75" customHeight="1" s="67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 ht="15.75" customHeight="1" s="67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 ht="15.75" customHeight="1" s="67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 ht="15.75" customHeight="1" s="67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 ht="15.75" customHeight="1" s="67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 ht="15.75" customHeight="1" s="67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 ht="15.75" customHeight="1" s="67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 ht="15.75" customHeight="1" s="67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 ht="15.75" customHeight="1" s="67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 ht="15.75" customHeight="1" s="67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 ht="15.75" customHeight="1" s="67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 ht="15.75" customHeight="1" s="67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 ht="15.75" customHeight="1" s="67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 ht="15.75" customHeight="1" s="67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 ht="15.75" customHeight="1" s="67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 ht="15.75" customHeight="1" s="67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 ht="15.75" customHeight="1" s="67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 ht="15.75" customHeight="1" s="67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 ht="15.75" customHeight="1" s="67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 ht="15.75" customHeight="1" s="67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 ht="15.75" customHeight="1" s="67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 ht="15.75" customHeight="1" s="67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 ht="15.75" customHeight="1" s="67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 ht="15.75" customHeight="1" s="67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 ht="15.75" customHeight="1" s="67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 ht="15.75" customHeight="1" s="67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 ht="15.75" customHeight="1" s="67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 ht="15.75" customHeight="1" s="67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 ht="15.75" customHeight="1" s="67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 ht="15.75" customHeight="1" s="67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 ht="15.75" customHeight="1" s="67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 ht="15.75" customHeight="1" s="67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 ht="15.75" customHeight="1" s="67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 ht="15.75" customHeight="1" s="67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 ht="15.75" customHeight="1" s="67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 ht="15.75" customHeight="1" s="67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 ht="15.75" customHeight="1" s="67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 ht="15.75" customHeight="1" s="67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 ht="15.75" customHeight="1" s="67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 ht="15.75" customHeight="1" s="67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 ht="15.75" customHeight="1" s="67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 ht="15.75" customHeight="1" s="67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 ht="15.75" customHeight="1" s="67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 ht="15.75" customHeight="1" s="67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 ht="15.75" customHeight="1" s="67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 ht="15.75" customHeight="1" s="67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 ht="15.75" customHeight="1" s="67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 ht="15.75" customHeight="1" s="67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 ht="15.75" customHeight="1" s="67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 ht="15.75" customHeight="1" s="67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 ht="15.75" customHeight="1" s="67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 ht="15.75" customHeight="1" s="67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 ht="15.75" customHeight="1" s="67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 ht="15.75" customHeight="1" s="67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 ht="15.75" customHeight="1" s="67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 ht="15.75" customHeight="1" s="67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 ht="15.75" customHeight="1" s="67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 ht="15.75" customHeight="1" s="67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 ht="15.75" customHeight="1" s="67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 ht="15.75" customHeight="1" s="67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 ht="15.75" customHeight="1" s="67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 ht="15.75" customHeight="1" s="67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 ht="15.75" customHeight="1" s="67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 ht="15.75" customHeight="1" s="67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 ht="15.75" customHeight="1" s="67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 ht="15.75" customHeight="1" s="67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 ht="15.75" customHeight="1" s="67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 ht="15.75" customHeight="1" s="67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 ht="15.75" customHeight="1" s="67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 ht="15.75" customHeight="1" s="67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 ht="15.75" customHeight="1" s="67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 ht="15.75" customHeight="1" s="67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 ht="15.75" customHeight="1" s="67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 ht="15.75" customHeight="1" s="67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 ht="15.75" customHeight="1" s="67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 ht="15.75" customHeight="1" s="67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 ht="15.75" customHeight="1" s="67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 ht="15.75" customHeight="1" s="67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 ht="15.75" customHeight="1" s="67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 ht="15.75" customHeight="1" s="67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 ht="15.75" customHeight="1" s="67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 ht="15.75" customHeight="1" s="67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 ht="15.75" customHeight="1" s="67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 ht="15.75" customHeight="1" s="67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 ht="15.75" customHeight="1" s="67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 ht="15.75" customHeight="1" s="67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 ht="15.75" customHeight="1" s="67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 ht="15.75" customHeight="1" s="67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 ht="15.75" customHeight="1" s="67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 ht="15.75" customHeight="1" s="67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 ht="15.75" customHeight="1" s="67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 ht="15.75" customHeight="1" s="67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 ht="15.75" customHeight="1" s="67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 ht="15.75" customHeight="1" s="67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 ht="15.75" customHeight="1" s="67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 ht="15.75" customHeight="1" s="67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 ht="15.75" customHeight="1" s="67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 ht="15.75" customHeight="1" s="67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 ht="15.75" customHeight="1" s="67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 ht="15.75" customHeight="1" s="67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 ht="15.75" customHeight="1" s="67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 ht="15.75" customHeight="1" s="67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 ht="15.75" customHeight="1" s="67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 ht="15.75" customHeight="1" s="67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 ht="15.75" customHeight="1" s="67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 ht="15.75" customHeight="1" s="67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 ht="15.75" customHeight="1" s="67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 ht="15.75" customHeight="1" s="67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 ht="15.75" customHeight="1" s="67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 ht="15.75" customHeight="1" s="67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 ht="15.75" customHeight="1" s="67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 ht="15.75" customHeight="1" s="67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 ht="15.75" customHeight="1" s="67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 ht="15.75" customHeight="1" s="67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 ht="15.75" customHeight="1" s="67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 ht="15.75" customHeight="1" s="67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 ht="15.75" customHeight="1" s="67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 ht="15.75" customHeight="1" s="67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 ht="15.75" customHeight="1" s="67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 ht="15.75" customHeight="1" s="67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 ht="15.75" customHeight="1" s="67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 ht="15.75" customHeight="1" s="67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 ht="15.75" customHeight="1" s="67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 ht="15.75" customHeight="1" s="67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 ht="15.75" customHeight="1" s="67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 ht="15.75" customHeight="1" s="67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 ht="15.75" customHeight="1" s="67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 ht="15.75" customHeight="1" s="67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 ht="15.75" customHeight="1" s="67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 ht="15.75" customHeight="1" s="67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 ht="15.75" customHeight="1" s="67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 ht="15.75" customHeight="1" s="67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 ht="15.75" customHeight="1" s="67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 ht="15.75" customHeight="1" s="67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 ht="15.75" customHeight="1" s="67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 ht="15.75" customHeight="1" s="67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 ht="15.75" customHeight="1" s="67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 ht="15.75" customHeight="1" s="67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 ht="15.75" customHeight="1" s="67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 ht="15.75" customHeight="1" s="67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 ht="15.75" customHeight="1" s="67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 ht="15.75" customHeight="1" s="67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 ht="15.75" customHeight="1" s="67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 ht="15.75" customHeight="1" s="67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 ht="15.75" customHeight="1" s="67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 ht="15.75" customHeight="1" s="67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 ht="15.75" customHeight="1" s="67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 ht="15.75" customHeight="1" s="67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 ht="15.75" customHeight="1" s="67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 ht="15.75" customHeight="1" s="67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 ht="15.75" customHeight="1" s="67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 ht="15.75" customHeight="1" s="67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 ht="15.75" customHeight="1" s="67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 ht="15.75" customHeight="1" s="67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 ht="15.75" customHeight="1" s="67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 ht="15.75" customHeight="1" s="67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 ht="15.75" customHeight="1" s="67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 ht="15.75" customHeight="1" s="67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 ht="15.75" customHeight="1" s="67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 ht="15.75" customHeight="1" s="67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 ht="15.75" customHeight="1" s="67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 ht="15.75" customHeight="1" s="67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 ht="15.75" customHeight="1" s="67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 ht="15.75" customHeight="1" s="67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 ht="15.75" customHeight="1" s="67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 ht="15.75" customHeight="1" s="67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 ht="15.75" customHeight="1" s="67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 ht="15.75" customHeight="1" s="67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 ht="15.75" customHeight="1" s="67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 ht="15.75" customHeight="1" s="67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 ht="15.75" customHeight="1" s="67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 ht="15.75" customHeight="1" s="67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 ht="15.75" customHeight="1" s="67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 ht="15.75" customHeight="1" s="67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 ht="15.75" customHeight="1" s="67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 ht="15.75" customHeight="1" s="67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 ht="15.75" customHeight="1" s="67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 ht="15.75" customHeight="1" s="67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 ht="15.75" customHeight="1" s="67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 ht="15.75" customHeight="1" s="67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 ht="15.75" customHeight="1" s="67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 ht="15.75" customHeight="1" s="67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 ht="15.75" customHeight="1" s="67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 ht="15.75" customHeight="1" s="67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 ht="15.75" customHeight="1" s="67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 ht="15.75" customHeight="1" s="67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 ht="15.75" customHeight="1" s="67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 ht="15.75" customHeight="1" s="67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 ht="15.75" customHeight="1" s="67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 ht="15.75" customHeight="1" s="67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 ht="15.75" customHeight="1" s="67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 ht="15.75" customHeight="1" s="67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 ht="15.75" customHeight="1" s="67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 ht="15.75" customHeight="1" s="67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 ht="15.75" customHeight="1" s="67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 ht="15.75" customHeight="1" s="67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 ht="15.75" customHeight="1" s="67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 ht="15.75" customHeight="1" s="67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 ht="15.75" customHeight="1" s="67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 ht="15.75" customHeight="1" s="67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 ht="15.75" customHeight="1" s="67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 ht="15.75" customHeight="1" s="67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 ht="15.75" customHeight="1" s="67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 ht="15.75" customHeight="1" s="67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 ht="15.75" customHeight="1" s="67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 ht="15.75" customHeight="1" s="67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 ht="15.75" customHeight="1" s="67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 ht="15.75" customHeight="1" s="67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 ht="15.75" customHeight="1" s="67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 ht="15.75" customHeight="1" s="67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 ht="15.75" customHeight="1" s="67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 ht="15.75" customHeight="1" s="67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 ht="15.75" customHeight="1" s="67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 ht="15.75" customHeight="1" s="67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 ht="15.75" customHeight="1" s="67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 ht="15.75" customHeight="1" s="67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 ht="15.75" customHeight="1" s="67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 ht="15.75" customHeight="1" s="67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 ht="15.75" customHeight="1" s="67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 ht="15.75" customHeight="1" s="67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 ht="15.75" customHeight="1" s="67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 ht="15.75" customHeight="1" s="67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 ht="15.75" customHeight="1" s="67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 ht="15.75" customHeight="1" s="67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 ht="15.75" customHeight="1" s="67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 ht="15.75" customHeight="1" s="67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 ht="15.75" customHeight="1" s="67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 ht="15.75" customHeight="1" s="67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 ht="15.75" customHeight="1" s="67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 ht="15.75" customHeight="1" s="67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 ht="15.75" customHeight="1" s="67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 ht="15.75" customHeight="1" s="67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 ht="15.75" customHeight="1" s="67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 ht="15.75" customHeight="1" s="67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 ht="15.75" customHeight="1" s="67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 ht="15.75" customHeight="1" s="67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 ht="15.75" customHeight="1" s="67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 ht="15.75" customHeight="1" s="67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 ht="15.75" customHeight="1" s="67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 ht="15.75" customHeight="1" s="67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 ht="15.75" customHeight="1" s="67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 ht="15.75" customHeight="1" s="67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 ht="15.75" customHeight="1" s="67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 ht="15.75" customHeight="1" s="67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 ht="15.75" customHeight="1" s="67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 ht="15.75" customHeight="1" s="67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 ht="15.75" customHeight="1" s="67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 ht="15.75" customHeight="1" s="67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 ht="15.75" customHeight="1" s="67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 ht="15.75" customHeight="1" s="67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 ht="15.75" customHeight="1" s="67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 ht="15.75" customHeight="1" s="67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 ht="15.75" customHeight="1" s="67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 ht="15.75" customHeight="1" s="67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 ht="15.75" customHeight="1" s="67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 ht="15.75" customHeight="1" s="67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 ht="15.75" customHeight="1" s="67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 ht="15.75" customHeight="1" s="67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 ht="15.75" customHeight="1" s="67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 ht="15.75" customHeight="1" s="67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 ht="15.75" customHeight="1" s="67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 ht="15.75" customHeight="1" s="67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 ht="15.75" customHeight="1" s="67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 ht="15.75" customHeight="1" s="67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 ht="15.75" customHeight="1" s="67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 ht="15.75" customHeight="1" s="67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 ht="15.75" customHeight="1" s="67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 ht="15.75" customHeight="1" s="67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 ht="15.75" customHeight="1" s="67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 ht="15.75" customHeight="1" s="67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 ht="15.75" customHeight="1" s="67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 ht="15.75" customHeight="1" s="67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 ht="15.75" customHeight="1" s="67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 ht="15.75" customHeight="1" s="67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 ht="15.75" customHeight="1" s="67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 ht="15.75" customHeight="1" s="67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 ht="15.75" customHeight="1" s="67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 ht="15.75" customHeight="1" s="67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 ht="15.75" customHeight="1" s="67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 ht="15.75" customHeight="1" s="67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 ht="15.75" customHeight="1" s="67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 ht="15.75" customHeight="1" s="67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 ht="15.75" customHeight="1" s="67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 ht="15.75" customHeight="1" s="67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 ht="15.75" customHeight="1" s="67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 ht="15.75" customHeight="1" s="67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 ht="15.75" customHeight="1" s="67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 ht="15.75" customHeight="1" s="67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 ht="15.75" customHeight="1" s="67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 ht="15.75" customHeight="1" s="67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 ht="15.75" customHeight="1" s="67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 ht="15.75" customHeight="1" s="67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 ht="15.75" customHeight="1" s="67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 ht="15.75" customHeight="1" s="67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 ht="15.75" customHeight="1" s="67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 ht="15.75" customHeight="1" s="67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 ht="15.75" customHeight="1" s="67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 ht="15.75" customHeight="1" s="67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 ht="15.75" customHeight="1" s="67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 ht="15.75" customHeight="1" s="67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 ht="15.75" customHeight="1" s="67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 ht="15.75" customHeight="1" s="67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 ht="15.75" customHeight="1" s="67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 ht="15.75" customHeight="1" s="67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 ht="15.75" customHeight="1" s="67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 ht="15.75" customHeight="1" s="67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 ht="15.75" customHeight="1" s="67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 ht="15.75" customHeight="1" s="67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 ht="15.75" customHeight="1" s="67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 ht="15.75" customHeight="1" s="67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 ht="15.75" customHeight="1" s="67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 ht="15.75" customHeight="1" s="67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 ht="15.75" customHeight="1" s="67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 ht="15.75" customHeight="1" s="67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 ht="15.75" customHeight="1" s="67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 ht="15.75" customHeight="1" s="67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 ht="15.75" customHeight="1" s="67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 ht="15.75" customHeight="1" s="67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 ht="15.75" customHeight="1" s="67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 ht="15.75" customHeight="1" s="67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 ht="15.75" customHeight="1" s="67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 ht="15.75" customHeight="1" s="67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 ht="15.75" customHeight="1" s="67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 ht="15.75" customHeight="1" s="67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 ht="15.75" customHeight="1" s="67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 ht="15.75" customHeight="1" s="67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 ht="15.75" customHeight="1" s="67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 ht="15.75" customHeight="1" s="67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 ht="15.75" customHeight="1" s="67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 ht="15.75" customHeight="1" s="67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 ht="15.75" customHeight="1" s="67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 ht="15.75" customHeight="1" s="67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 ht="15.75" customHeight="1" s="67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 ht="15.75" customHeight="1" s="67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 ht="15.75" customHeight="1" s="67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 ht="15.75" customHeight="1" s="67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 ht="15.75" customHeight="1" s="67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 ht="15.75" customHeight="1" s="67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 ht="15.75" customHeight="1" s="67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 ht="15.75" customHeight="1" s="67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 ht="15.75" customHeight="1" s="67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 ht="15.75" customHeight="1" s="67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 ht="15.75" customHeight="1" s="67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 ht="15.75" customHeight="1" s="67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 ht="15.75" customHeight="1" s="67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 ht="15.75" customHeight="1" s="67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 ht="15.75" customHeight="1" s="67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 ht="15.75" customHeight="1" s="67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 ht="15.75" customHeight="1" s="67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 ht="15.75" customHeight="1" s="67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 ht="15.75" customHeight="1" s="67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 ht="15.75" customHeight="1" s="67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 ht="15.75" customHeight="1" s="67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 ht="15.75" customHeight="1" s="67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 ht="15.75" customHeight="1" s="67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 ht="15.75" customHeight="1" s="67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 ht="15.75" customHeight="1" s="67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 ht="15.75" customHeight="1" s="67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 ht="15.75" customHeight="1" s="67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 ht="15.75" customHeight="1" s="67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 ht="15.75" customHeight="1" s="67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 ht="15.75" customHeight="1" s="67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 ht="15.75" customHeight="1" s="67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 ht="15.75" customHeight="1" s="67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 ht="15.75" customHeight="1" s="67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 ht="15.75" customHeight="1" s="67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 ht="15.75" customHeight="1" s="67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 ht="15.75" customHeight="1" s="67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 ht="15.75" customHeight="1" s="67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 ht="15.75" customHeight="1" s="67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 ht="15.75" customHeight="1" s="67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 ht="15.75" customHeight="1" s="67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 ht="15.75" customHeight="1" s="67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 ht="15.75" customHeight="1" s="67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 ht="15.75" customHeight="1" s="67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 ht="15.75" customHeight="1" s="67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 ht="15.75" customHeight="1" s="67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 ht="15.75" customHeight="1" s="67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 ht="15.75" customHeight="1" s="67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 ht="15.75" customHeight="1" s="67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 ht="15.75" customHeight="1" s="67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 ht="15.75" customHeight="1" s="67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 ht="15.75" customHeight="1" s="67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 ht="15.75" customHeight="1" s="67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 ht="15.75" customHeight="1" s="67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 ht="15.75" customHeight="1" s="67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 ht="15.75" customHeight="1" s="67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 ht="15.75" customHeight="1" s="67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 ht="15.75" customHeight="1" s="67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 ht="15.75" customHeight="1" s="67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 ht="15.75" customHeight="1" s="67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 ht="15.75" customHeight="1" s="67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 ht="15.75" customHeight="1" s="67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 ht="15.75" customHeight="1" s="67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 ht="15.75" customHeight="1" s="67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 ht="15.75" customHeight="1" s="67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 ht="15.75" customHeight="1" s="67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 ht="15.75" customHeight="1" s="67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 ht="15.75" customHeight="1" s="67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 ht="15.75" customHeight="1" s="67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 ht="15.75" customHeight="1" s="67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 ht="15.75" customHeight="1" s="67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 ht="15.75" customHeight="1" s="67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 ht="15.75" customHeight="1" s="67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 ht="15.75" customHeight="1" s="67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 ht="15.75" customHeight="1" s="67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 ht="15.75" customHeight="1" s="67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 ht="15.75" customHeight="1" s="67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 ht="15.75" customHeight="1" s="67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 ht="15.75" customHeight="1" s="67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 ht="15.75" customHeight="1" s="67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 ht="15.75" customHeight="1" s="67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 ht="15.75" customHeight="1" s="67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 ht="15.75" customHeight="1" s="67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 ht="15.75" customHeight="1" s="67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 ht="15.75" customHeight="1" s="67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 ht="15.75" customHeight="1" s="67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 ht="15.75" customHeight="1" s="67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 ht="15.75" customHeight="1" s="67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 ht="15.75" customHeight="1" s="67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 ht="15.75" customHeight="1" s="67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 ht="15.75" customHeight="1" s="67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 ht="15.75" customHeight="1" s="67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 ht="15.75" customHeight="1" s="67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 ht="15.75" customHeight="1" s="67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 ht="15.75" customHeight="1" s="67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 ht="15.75" customHeight="1" s="67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 ht="15.75" customHeight="1" s="67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 ht="15.75" customHeight="1" s="67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 ht="15.75" customHeight="1" s="67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 ht="15.75" customHeight="1" s="67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 ht="15.75" customHeight="1" s="67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 ht="15.75" customHeight="1" s="67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 ht="15.75" customHeight="1" s="67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 ht="15.75" customHeight="1" s="67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 ht="15.75" customHeight="1" s="67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 ht="15.75" customHeight="1" s="67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 ht="15.75" customHeight="1" s="67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 ht="15.75" customHeight="1" s="67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 ht="15.75" customHeight="1" s="67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 ht="15.75" customHeight="1" s="67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 ht="15.75" customHeight="1" s="67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 ht="15.75" customHeight="1" s="67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 ht="15.75" customHeight="1" s="67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 ht="15.75" customHeight="1" s="67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 ht="15.75" customHeight="1" s="67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 ht="15.75" customHeight="1" s="67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 ht="15.75" customHeight="1" s="67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 ht="15.75" customHeight="1" s="67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 ht="15.75" customHeight="1" s="67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 ht="15.75" customHeight="1" s="67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 ht="15.75" customHeight="1" s="67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 ht="15.75" customHeight="1" s="67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 ht="15.75" customHeight="1" s="67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 ht="15.75" customHeight="1" s="67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 ht="15.75" customHeight="1" s="67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 ht="15.75" customHeight="1" s="67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 ht="15.75" customHeight="1" s="67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 ht="15.75" customHeight="1" s="67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 ht="15.75" customHeight="1" s="67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 ht="15.75" customHeight="1" s="67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 ht="15.75" customHeight="1" s="67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 ht="15.75" customHeight="1" s="67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 ht="15.75" customHeight="1" s="67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 ht="15.75" customHeight="1" s="67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 ht="15.75" customHeight="1" s="67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 ht="15.75" customHeight="1" s="67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 ht="15.75" customHeight="1" s="67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 ht="15.75" customHeight="1" s="67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 ht="15.75" customHeight="1" s="67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 ht="15.75" customHeight="1" s="67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 ht="15.75" customHeight="1" s="67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 ht="15.75" customHeight="1" s="67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 ht="15.75" customHeight="1" s="67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 ht="15.75" customHeight="1" s="67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 ht="15.75" customHeight="1" s="67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 ht="15.75" customHeight="1" s="67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 ht="15.75" customHeight="1" s="67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 ht="15.75" customHeight="1" s="67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 ht="15.75" customHeight="1" s="67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 ht="15.75" customHeight="1" s="67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 ht="15.75" customHeight="1" s="67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 ht="15.75" customHeight="1" s="67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 ht="15.75" customHeight="1" s="67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 ht="15.75" customHeight="1" s="67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 ht="15.75" customHeight="1" s="67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 ht="15.75" customHeight="1" s="67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 ht="15.75" customHeight="1" s="67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 ht="15.75" customHeight="1" s="67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 ht="15.75" customHeight="1" s="67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 ht="15.75" customHeight="1" s="67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 ht="15.75" customHeight="1" s="67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 ht="15.75" customHeight="1" s="67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 ht="15.75" customHeight="1" s="67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 ht="15.75" customHeight="1" s="67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 ht="15.75" customHeight="1" s="67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 ht="15.75" customHeight="1" s="67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 ht="15.75" customHeight="1" s="67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 ht="15.75" customHeight="1" s="67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 ht="15.75" customHeight="1" s="67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 ht="15.75" customHeight="1" s="67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 ht="15.75" customHeight="1" s="67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 ht="15.75" customHeight="1" s="67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 ht="15.75" customHeight="1" s="67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 ht="15.75" customHeight="1" s="67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 ht="15.75" customHeight="1" s="67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 ht="15.75" customHeight="1" s="67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 ht="15.75" customHeight="1" s="67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 ht="15.75" customHeight="1" s="67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 ht="15.75" customHeight="1" s="67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 ht="15.75" customHeight="1" s="67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 ht="15.75" customHeight="1" s="67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 ht="15.75" customHeight="1" s="67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 ht="15.75" customHeight="1" s="67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 ht="15.75" customHeight="1" s="67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 ht="15.75" customHeight="1" s="67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 ht="15.75" customHeight="1" s="67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 ht="15.75" customHeight="1" s="67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 ht="15.75" customHeight="1" s="67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 ht="15.75" customHeight="1" s="67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 ht="15.75" customHeight="1" s="67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 ht="15.75" customHeight="1" s="67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 ht="15.75" customHeight="1" s="67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 ht="15.75" customHeight="1" s="67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 ht="15.75" customHeight="1" s="67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 ht="15.75" customHeight="1" s="67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 ht="15.75" customHeight="1" s="67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 ht="15.75" customHeight="1" s="67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 ht="15.75" customHeight="1" s="67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 ht="15.75" customHeight="1" s="67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 ht="15.75" customHeight="1" s="67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 ht="15.75" customHeight="1" s="67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 ht="15.75" customHeight="1" s="67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 ht="15.75" customHeight="1" s="67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 ht="15.75" customHeight="1" s="67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 ht="15.75" customHeight="1" s="67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 ht="15.75" customHeight="1" s="67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 ht="15.75" customHeight="1" s="67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 ht="15.75" customHeight="1" s="67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 ht="15.75" customHeight="1" s="67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 ht="15.75" customHeight="1" s="67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 ht="15.75" customHeight="1" s="67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 ht="15.75" customHeight="1" s="67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 ht="15.75" customHeight="1" s="67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 ht="15.75" customHeight="1" s="67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 ht="15.75" customHeight="1" s="67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 ht="15.75" customHeight="1" s="67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 ht="15.75" customHeight="1" s="67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 ht="15.75" customHeight="1" s="67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 ht="15.75" customHeight="1" s="67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 ht="15.75" customHeight="1" s="67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 ht="15.75" customHeight="1" s="67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 ht="15.75" customHeight="1" s="67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 ht="15.75" customHeight="1" s="67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 ht="15.75" customHeight="1" s="67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 ht="15.75" customHeight="1" s="67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 ht="15.75" customHeight="1" s="67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 ht="15.75" customHeight="1" s="67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 ht="15.75" customHeight="1" s="67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 ht="15.75" customHeight="1" s="67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 ht="15.75" customHeight="1" s="67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 ht="15.75" customHeight="1" s="67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 ht="15.75" customHeight="1" s="67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 ht="15.75" customHeight="1" s="67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 ht="15.75" customHeight="1" s="67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 ht="15.75" customHeight="1" s="67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 ht="15.75" customHeight="1" s="67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 ht="15.75" customHeight="1" s="67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 ht="15.75" customHeight="1" s="67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 ht="15.75" customHeight="1" s="67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 ht="15.75" customHeight="1" s="67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 ht="15.75" customHeight="1" s="67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 ht="15.75" customHeight="1" s="67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 ht="15.75" customHeight="1" s="67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 ht="15.75" customHeight="1" s="67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 ht="15.75" customHeight="1" s="67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 ht="15.75" customHeight="1" s="67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 ht="15.75" customHeight="1" s="67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 ht="15.75" customHeight="1" s="67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 ht="15.75" customHeight="1" s="67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 ht="15.75" customHeight="1" s="67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 ht="15.75" customHeight="1" s="67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 ht="15.75" customHeight="1" s="67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 ht="15.75" customHeight="1" s="67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 ht="15.75" customHeight="1" s="67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 ht="15.75" customHeight="1" s="67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 ht="15.75" customHeight="1" s="67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 ht="15.75" customHeight="1" s="67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 ht="15.75" customHeight="1" s="67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 ht="15.75" customHeight="1" s="67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 ht="15.75" customHeight="1" s="67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 ht="15.75" customHeight="1" s="67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 ht="15.75" customHeight="1" s="67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 ht="15.75" customHeight="1" s="67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 ht="15.75" customHeight="1" s="67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 ht="15.75" customHeight="1" s="67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 ht="15.75" customHeight="1" s="67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 ht="15.75" customHeight="1" s="67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 ht="15.75" customHeight="1" s="67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 ht="15.75" customHeight="1" s="67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 ht="15.75" customHeight="1" s="67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 ht="15.75" customHeight="1" s="67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 ht="15.75" customHeight="1" s="67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 ht="15.75" customHeight="1" s="67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 ht="15.75" customHeight="1" s="67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 ht="15.75" customHeight="1" s="67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 ht="15.75" customHeight="1" s="67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 ht="15.75" customHeight="1" s="67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 ht="15.75" customHeight="1" s="67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 ht="15.75" customHeight="1" s="67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 ht="15.75" customHeight="1" s="67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 ht="15.75" customHeight="1" s="67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 ht="15.75" customHeight="1" s="67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 ht="15.75" customHeight="1" s="67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 ht="15.75" customHeight="1" s="67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 ht="15.75" customHeight="1" s="67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 ht="15.75" customHeight="1" s="67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 ht="15.75" customHeight="1" s="67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 ht="15.75" customHeight="1" s="67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 ht="15.75" customHeight="1" s="67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 ht="15.75" customHeight="1" s="67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 ht="15.75" customHeight="1" s="67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 ht="15.75" customHeight="1" s="67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 ht="15.75" customHeight="1" s="67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 ht="15.75" customHeight="1" s="67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 ht="15.75" customHeight="1" s="67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 ht="15.75" customHeight="1" s="67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 ht="15.75" customHeight="1" s="67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 ht="15.75" customHeight="1" s="67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 ht="15.75" customHeight="1" s="67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 ht="15.75" customHeight="1" s="67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 ht="15.75" customHeight="1" s="67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 ht="15.75" customHeight="1" s="67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 ht="15.75" customHeight="1" s="67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 ht="15.75" customHeight="1" s="67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 ht="15.75" customHeight="1" s="67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 ht="15.75" customHeight="1" s="67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 ht="15.75" customHeight="1" s="67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 ht="15.75" customHeight="1" s="67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 ht="15.75" customHeight="1" s="67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 ht="15.75" customHeight="1" s="67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 ht="15.75" customHeight="1" s="67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 ht="15.75" customHeight="1" s="67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 ht="15.75" customHeight="1" s="67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 ht="15.75" customHeight="1" s="67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 ht="15.75" customHeight="1" s="67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 ht="15.75" customHeight="1" s="67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 ht="15.75" customHeight="1" s="67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 ht="15.75" customHeight="1" s="67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 ht="15.75" customHeight="1" s="67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 ht="15.75" customHeight="1" s="67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 ht="15.75" customHeight="1" s="67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 ht="15.75" customHeight="1" s="67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 ht="15.75" customHeight="1" s="67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 ht="15.75" customHeight="1" s="67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 ht="15.75" customHeight="1" s="67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 ht="15.75" customHeight="1" s="67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 ht="15.75" customHeight="1" s="67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 ht="15.75" customHeight="1" s="67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 ht="15.75" customHeight="1" s="67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 ht="15.75" customHeight="1" s="67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 ht="15.75" customHeight="1" s="67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 ht="15.75" customHeight="1" s="67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 ht="15.75" customHeight="1" s="67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 ht="15.75" customHeight="1" s="67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 ht="15.75" customHeight="1" s="67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 ht="15.75" customHeight="1" s="67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 ht="15.75" customHeight="1" s="67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 ht="15.75" customHeight="1" s="67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 ht="15.75" customHeight="1" s="67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 ht="15.75" customHeight="1" s="67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 ht="15.75" customHeight="1" s="67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 ht="15.75" customHeight="1" s="67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 ht="15.75" customHeight="1" s="67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 ht="15.75" customHeight="1" s="67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 ht="15.75" customHeight="1" s="67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 ht="15.75" customHeight="1" s="67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 ht="15.75" customHeight="1" s="67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 ht="15.75" customHeight="1" s="67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 ht="15.75" customHeight="1" s="67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 ht="15.75" customHeight="1" s="67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 ht="15.75" customHeight="1" s="67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 ht="15.75" customHeight="1" s="67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 ht="15.75" customHeight="1" s="67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 ht="15.75" customHeight="1" s="67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 ht="15.75" customHeight="1" s="67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 ht="15.75" customHeight="1" s="67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 ht="15.75" customHeight="1" s="67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 ht="15.75" customHeight="1" s="67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 ht="15.75" customHeight="1" s="67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 ht="15.75" customHeight="1" s="67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 ht="15.75" customHeight="1" s="67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 ht="15.75" customHeight="1" s="67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 ht="15.75" customHeight="1" s="67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 ht="15.75" customHeight="1" s="67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 ht="15.75" customHeight="1" s="67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 ht="15.75" customHeight="1" s="67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 ht="15.75" customHeight="1" s="67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 ht="15.75" customHeight="1" s="67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 ht="15.75" customHeight="1" s="67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 ht="15.75" customHeight="1" s="67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 ht="15.75" customHeight="1" s="67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 ht="15.75" customHeight="1" s="67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 ht="15.75" customHeight="1" s="67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 ht="15.75" customHeight="1" s="67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 ht="15.75" customHeight="1" s="67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 ht="15.75" customHeight="1" s="67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 ht="15.75" customHeight="1" s="67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 ht="15.75" customHeight="1" s="67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 ht="15.75" customHeight="1" s="67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 ht="15.75" customHeight="1" s="67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 ht="15.75" customHeight="1" s="67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 ht="15.75" customHeight="1" s="67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 ht="15.75" customHeight="1" s="67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 ht="15.75" customHeight="1" s="67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 ht="15.75" customHeight="1" s="67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 ht="15.75" customHeight="1" s="67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 ht="15.75" customHeight="1" s="67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 ht="15.75" customHeight="1" s="67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 ht="15.75" customHeight="1" s="67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 ht="15.75" customHeight="1" s="67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 ht="15.75" customHeight="1" s="67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 ht="15.75" customHeight="1" s="67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 ht="15.75" customHeight="1" s="67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 ht="15.75" customHeight="1" s="67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 ht="15.75" customHeight="1" s="67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 ht="15.75" customHeight="1" s="67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 ht="15.75" customHeight="1" s="67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 ht="15.75" customHeight="1" s="67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 ht="15.75" customHeight="1" s="67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 ht="15.75" customHeight="1" s="67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 ht="15.75" customHeight="1" s="67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 ht="15.75" customHeight="1" s="67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 ht="15.75" customHeight="1" s="67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 ht="15.75" customHeight="1" s="67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 ht="15.75" customHeight="1" s="67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 ht="15.75" customHeight="1" s="67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 ht="15.75" customHeight="1" s="67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 ht="15.75" customHeight="1" s="67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 ht="15.75" customHeight="1" s="67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 ht="15.75" customHeight="1" s="67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 ht="15.75" customHeight="1" s="67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 ht="15.75" customHeight="1" s="67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 ht="15.75" customHeight="1" s="67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 ht="15.75" customHeight="1" s="67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 ht="15.75" customHeight="1" s="67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 ht="15.75" customHeight="1" s="67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 ht="15.75" customHeight="1" s="67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 ht="15.75" customHeight="1" s="67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 ht="15.75" customHeight="1" s="67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 ht="15.75" customHeight="1" s="67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 ht="15.75" customHeight="1" s="67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 ht="15.75" customHeight="1" s="67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 ht="15.75" customHeight="1" s="67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 ht="15.75" customHeight="1" s="67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 ht="15.75" customHeight="1" s="67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 ht="15.75" customHeight="1" s="67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 ht="15.75" customHeight="1" s="67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 ht="15.75" customHeight="1" s="67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 ht="15.75" customHeight="1" s="67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 ht="15.75" customHeight="1" s="67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 ht="15.75" customHeight="1" s="67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 ht="15.75" customHeight="1" s="67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 ht="15.75" customHeight="1" s="67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 ht="15.75" customHeight="1" s="67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 ht="15.75" customHeight="1" s="67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 ht="15.75" customHeight="1" s="67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 ht="15.75" customHeight="1" s="67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 ht="15.75" customHeight="1" s="67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 ht="15.75" customHeight="1" s="67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 ht="15.75" customHeight="1" s="67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 ht="15.75" customHeight="1" s="67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 ht="15.75" customHeight="1" s="67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 ht="15.75" customHeight="1" s="67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 ht="15.75" customHeight="1" s="67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 ht="15.75" customHeight="1" s="67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 ht="15.75" customHeight="1" s="67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 ht="15.75" customHeight="1" s="67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 ht="15.75" customHeight="1" s="67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 ht="15.75" customHeight="1" s="67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 ht="15.75" customHeight="1" s="67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 ht="15.75" customHeight="1" s="67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 ht="15.75" customHeight="1" s="67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 ht="15.75" customHeight="1" s="67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 ht="15.75" customHeight="1" s="67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 ht="15.75" customHeight="1" s="67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 ht="15.75" customHeight="1" s="67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 ht="15.75" customHeight="1" s="67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 ht="15.75" customHeight="1" s="67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 ht="15.75" customHeight="1" s="67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 ht="15.75" customHeight="1" s="67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 ht="15.75" customHeight="1" s="67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 ht="15.75" customHeight="1" s="67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 ht="15.75" customHeight="1" s="67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</sheetData>
  <mergeCells count="20">
    <mergeCell ref="A27:F27"/>
    <mergeCell ref="A3:C3"/>
    <mergeCell ref="A2:F2"/>
    <mergeCell ref="A71:F71"/>
    <mergeCell ref="A42:F42"/>
    <mergeCell ref="A14:F14"/>
    <mergeCell ref="A5:F5"/>
    <mergeCell ref="D3:F3"/>
    <mergeCell ref="A72:F72"/>
    <mergeCell ref="A43:F43"/>
    <mergeCell ref="A52:F52"/>
    <mergeCell ref="A28:F28"/>
    <mergeCell ref="A13:F13"/>
    <mergeCell ref="A68:F68"/>
    <mergeCell ref="A51:F51"/>
    <mergeCell ref="A60:F60"/>
    <mergeCell ref="A1:F1"/>
    <mergeCell ref="A70:F70"/>
    <mergeCell ref="A61:F61"/>
    <mergeCell ref="A69:F69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2026-02-20T15:01:36Z</dcterms:created>
  <dcterms:modified xmlns:dcterms="http://purl.org/dc/terms/" xmlns:xsi="http://www.w3.org/2001/XMLSchema-instance" xsi:type="dcterms:W3CDTF">2026-04-01T21:08:46Z</dcterms:modified>
</cp:coreProperties>
</file>